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Liheng/Dropbox/MS paper/"/>
    </mc:Choice>
  </mc:AlternateContent>
  <bookViews>
    <workbookView xWindow="900" yWindow="1200" windowWidth="27760" windowHeight="15360" tabRatio="500" firstSheet="4" activeTab="9"/>
  </bookViews>
  <sheets>
    <sheet name="G6pcp #1 insulin" sheetId="14" r:id="rId1"/>
    <sheet name="G6pcp #2 insulin" sheetId="15" r:id="rId2"/>
    <sheet name="G6pcp #3 insulin" sheetId="16" r:id="rId3"/>
    <sheet name="Pck1p #1 insulin" sheetId="3" r:id="rId4"/>
    <sheet name="Pck1p #2 insulin" sheetId="4" r:id="rId5"/>
    <sheet name="Pck1p #3 insulin" sheetId="10" r:id="rId6"/>
    <sheet name="Pck1pIRSdel" sheetId="12" r:id="rId7"/>
    <sheet name="G6pcp insulin-regulated TFs" sheetId="17" r:id="rId8"/>
    <sheet name="Pck1p Insulin-regulated TFs" sheetId="21" r:id="rId9"/>
    <sheet name="Common insulin-regulated TFs" sheetId="22" r:id="rId10"/>
    <sheet name="Pck1pIRS-insulin responsive TFs" sheetId="18" r:id="rId1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" i="14" l="1"/>
  <c r="K4" i="14"/>
  <c r="N4" i="14"/>
  <c r="K5" i="14"/>
  <c r="M5" i="14"/>
  <c r="N5" i="14"/>
  <c r="K6" i="14"/>
  <c r="M6" i="14"/>
  <c r="N6" i="14"/>
  <c r="K7" i="14"/>
  <c r="M7" i="14"/>
  <c r="N7" i="14"/>
  <c r="K8" i="14"/>
  <c r="M8" i="14"/>
  <c r="N8" i="14"/>
  <c r="K9" i="14"/>
  <c r="M9" i="14"/>
  <c r="N9" i="14"/>
  <c r="K10" i="14"/>
  <c r="M10" i="14"/>
  <c r="N10" i="14"/>
  <c r="K11" i="14"/>
  <c r="M11" i="14"/>
  <c r="N11" i="14"/>
  <c r="K12" i="14"/>
  <c r="M12" i="14"/>
  <c r="N12" i="14"/>
  <c r="K13" i="14"/>
  <c r="M13" i="14"/>
  <c r="N13" i="14"/>
  <c r="K14" i="14"/>
  <c r="M14" i="14"/>
  <c r="N14" i="14"/>
  <c r="K15" i="14"/>
  <c r="M15" i="14"/>
  <c r="N15" i="14"/>
  <c r="K16" i="14"/>
  <c r="M16" i="14"/>
  <c r="N16" i="14"/>
  <c r="K17" i="14"/>
  <c r="M17" i="14"/>
  <c r="N17" i="14"/>
  <c r="K18" i="14"/>
  <c r="M18" i="14"/>
  <c r="N18" i="14"/>
  <c r="K19" i="14"/>
  <c r="M19" i="14"/>
  <c r="N19" i="14"/>
  <c r="K20" i="14"/>
  <c r="M20" i="14"/>
  <c r="N20" i="14"/>
  <c r="K21" i="14"/>
  <c r="N21" i="14"/>
  <c r="K22" i="14"/>
  <c r="M22" i="14"/>
  <c r="N22" i="14"/>
  <c r="K23" i="14"/>
  <c r="M23" i="14"/>
  <c r="N23" i="14"/>
  <c r="K24" i="14"/>
  <c r="L24" i="14"/>
  <c r="M24" i="14"/>
  <c r="N24" i="14"/>
  <c r="K25" i="14"/>
  <c r="L25" i="14"/>
  <c r="M25" i="14"/>
  <c r="N25" i="14"/>
  <c r="K26" i="14"/>
  <c r="L26" i="14"/>
  <c r="M26" i="14"/>
  <c r="N26" i="14"/>
  <c r="K27" i="14"/>
  <c r="L27" i="14"/>
  <c r="M27" i="14"/>
  <c r="N27" i="14"/>
  <c r="K28" i="14"/>
  <c r="L28" i="14"/>
  <c r="M28" i="14"/>
  <c r="N28" i="14"/>
  <c r="K29" i="14"/>
  <c r="L29" i="14"/>
  <c r="M29" i="14"/>
  <c r="N29" i="14"/>
  <c r="K30" i="14"/>
  <c r="L30" i="14"/>
  <c r="M30" i="14"/>
  <c r="N30" i="14"/>
  <c r="K31" i="14"/>
  <c r="L31" i="14"/>
  <c r="M31" i="14"/>
  <c r="N31" i="14"/>
  <c r="K32" i="14"/>
  <c r="L32" i="14"/>
  <c r="M32" i="14"/>
  <c r="N32" i="14"/>
  <c r="K33" i="14"/>
  <c r="L33" i="14"/>
  <c r="M33" i="14"/>
  <c r="N33" i="14"/>
  <c r="K34" i="14"/>
  <c r="L34" i="14"/>
  <c r="M34" i="14"/>
  <c r="N34" i="14"/>
  <c r="K35" i="14"/>
  <c r="L35" i="14"/>
  <c r="M35" i="14"/>
  <c r="N35" i="14"/>
  <c r="K36" i="14"/>
  <c r="L36" i="14"/>
  <c r="M36" i="14"/>
  <c r="N36" i="14"/>
  <c r="K37" i="14"/>
  <c r="L37" i="14"/>
  <c r="M37" i="14"/>
  <c r="N37" i="14"/>
  <c r="K38" i="14"/>
  <c r="L38" i="14"/>
  <c r="M38" i="14"/>
  <c r="N38" i="14"/>
  <c r="K39" i="14"/>
  <c r="L39" i="14"/>
  <c r="M39" i="14"/>
  <c r="N39" i="14"/>
  <c r="K40" i="14"/>
  <c r="L40" i="14"/>
  <c r="M40" i="14"/>
  <c r="N40" i="14"/>
  <c r="K41" i="14"/>
  <c r="L41" i="14"/>
  <c r="M41" i="14"/>
  <c r="N41" i="14"/>
  <c r="K42" i="14"/>
  <c r="L42" i="14"/>
  <c r="M42" i="14"/>
  <c r="N42" i="14"/>
  <c r="K43" i="14"/>
  <c r="L43" i="14"/>
  <c r="M43" i="14"/>
  <c r="N43" i="14"/>
  <c r="K44" i="14"/>
  <c r="L44" i="14"/>
  <c r="M44" i="14"/>
  <c r="N44" i="14"/>
  <c r="K45" i="14"/>
  <c r="L45" i="14"/>
  <c r="M45" i="14"/>
  <c r="N45" i="14"/>
  <c r="K46" i="14"/>
  <c r="L46" i="14"/>
  <c r="M46" i="14"/>
  <c r="N46" i="14"/>
  <c r="K47" i="14"/>
  <c r="L47" i="14"/>
  <c r="M47" i="14"/>
  <c r="N47" i="14"/>
  <c r="K48" i="14"/>
  <c r="L48" i="14"/>
  <c r="M48" i="14"/>
  <c r="N48" i="14"/>
  <c r="K49" i="14"/>
  <c r="L49" i="14"/>
  <c r="M49" i="14"/>
  <c r="N49" i="14"/>
  <c r="K50" i="14"/>
  <c r="L50" i="14"/>
  <c r="M50" i="14"/>
  <c r="N50" i="14"/>
  <c r="K51" i="14"/>
  <c r="L51" i="14"/>
  <c r="M51" i="14"/>
  <c r="N51" i="14"/>
  <c r="K52" i="14"/>
  <c r="L52" i="14"/>
  <c r="M52" i="14"/>
  <c r="N52" i="14"/>
  <c r="K53" i="14"/>
  <c r="L53" i="14"/>
  <c r="M53" i="14"/>
  <c r="N53" i="14"/>
  <c r="K54" i="14"/>
  <c r="L54" i="14"/>
  <c r="M54" i="14"/>
  <c r="N54" i="14"/>
  <c r="K55" i="14"/>
  <c r="L55" i="14"/>
  <c r="M55" i="14"/>
  <c r="N55" i="14"/>
  <c r="K56" i="14"/>
  <c r="L56" i="14"/>
  <c r="M56" i="14"/>
  <c r="N56" i="14"/>
  <c r="K57" i="14"/>
  <c r="L57" i="14"/>
  <c r="M57" i="14"/>
  <c r="N57" i="14"/>
  <c r="K58" i="14"/>
  <c r="L58" i="14"/>
  <c r="M58" i="14"/>
  <c r="N58" i="14"/>
  <c r="K59" i="14"/>
  <c r="L59" i="14"/>
  <c r="M59" i="14"/>
  <c r="N59" i="14"/>
  <c r="K60" i="14"/>
  <c r="L60" i="14"/>
  <c r="M60" i="14"/>
  <c r="N60" i="14"/>
  <c r="K61" i="14"/>
  <c r="L61" i="14"/>
  <c r="M61" i="14"/>
  <c r="N61" i="14"/>
  <c r="K62" i="14"/>
  <c r="L62" i="14"/>
  <c r="M62" i="14"/>
  <c r="N62" i="14"/>
  <c r="K63" i="14"/>
  <c r="L63" i="14"/>
  <c r="M63" i="14"/>
  <c r="N63" i="14"/>
  <c r="K64" i="14"/>
  <c r="L64" i="14"/>
  <c r="M64" i="14"/>
  <c r="N64" i="14"/>
  <c r="K65" i="14"/>
  <c r="L65" i="14"/>
  <c r="M65" i="14"/>
  <c r="N65" i="14"/>
  <c r="K66" i="14"/>
  <c r="L66" i="14"/>
  <c r="M66" i="14"/>
  <c r="N66" i="14"/>
  <c r="K67" i="14"/>
  <c r="L67" i="14"/>
  <c r="M67" i="14"/>
  <c r="N67" i="14"/>
  <c r="K68" i="14"/>
  <c r="L68" i="14"/>
  <c r="M68" i="14"/>
  <c r="N68" i="14"/>
  <c r="K69" i="14"/>
  <c r="L69" i="14"/>
  <c r="M69" i="14"/>
  <c r="N69" i="14"/>
  <c r="K70" i="14"/>
  <c r="L70" i="14"/>
  <c r="M70" i="14"/>
  <c r="N70" i="14"/>
  <c r="K71" i="14"/>
  <c r="L71" i="14"/>
  <c r="M71" i="14"/>
  <c r="N71" i="14"/>
  <c r="K72" i="14"/>
  <c r="L72" i="14"/>
  <c r="M72" i="14"/>
  <c r="N72" i="14"/>
  <c r="K73" i="14"/>
  <c r="L73" i="14"/>
  <c r="M73" i="14"/>
  <c r="N73" i="14"/>
  <c r="K74" i="14"/>
  <c r="L74" i="14"/>
  <c r="M74" i="14"/>
  <c r="N74" i="14"/>
  <c r="K75" i="14"/>
  <c r="L75" i="14"/>
  <c r="M75" i="14"/>
  <c r="N75" i="14"/>
  <c r="K76" i="14"/>
  <c r="L76" i="14"/>
  <c r="M76" i="14"/>
  <c r="N76" i="14"/>
  <c r="K77" i="14"/>
  <c r="L77" i="14"/>
  <c r="M77" i="14"/>
  <c r="N77" i="14"/>
  <c r="K78" i="14"/>
  <c r="L78" i="14"/>
  <c r="M78" i="14"/>
  <c r="N78" i="14"/>
  <c r="K79" i="14"/>
  <c r="L79" i="14"/>
  <c r="M79" i="14"/>
  <c r="N79" i="14"/>
  <c r="K80" i="14"/>
  <c r="L80" i="14"/>
  <c r="M80" i="14"/>
  <c r="N80" i="14"/>
  <c r="K81" i="14"/>
  <c r="L81" i="14"/>
  <c r="M81" i="14"/>
  <c r="N81" i="14"/>
  <c r="K82" i="14"/>
  <c r="L82" i="14"/>
  <c r="M82" i="14"/>
  <c r="N82" i="14"/>
  <c r="K83" i="14"/>
  <c r="L83" i="14"/>
  <c r="M83" i="14"/>
  <c r="N83" i="14"/>
  <c r="K84" i="14"/>
  <c r="L84" i="14"/>
  <c r="M84" i="14"/>
  <c r="N84" i="14"/>
  <c r="K85" i="14"/>
  <c r="L85" i="14"/>
  <c r="M85" i="14"/>
  <c r="N85" i="14"/>
  <c r="K86" i="14"/>
  <c r="L86" i="14"/>
  <c r="M86" i="14"/>
  <c r="N86" i="14"/>
  <c r="K87" i="14"/>
  <c r="L87" i="14"/>
  <c r="M87" i="14"/>
  <c r="N87" i="14"/>
  <c r="K88" i="14"/>
  <c r="L88" i="14"/>
  <c r="M88" i="14"/>
  <c r="N88" i="14"/>
  <c r="K89" i="14"/>
  <c r="L89" i="14"/>
  <c r="M89" i="14"/>
  <c r="N89" i="14"/>
  <c r="K90" i="14"/>
  <c r="L90" i="14"/>
  <c r="M90" i="14"/>
  <c r="N90" i="14"/>
  <c r="K91" i="14"/>
  <c r="L91" i="14"/>
  <c r="M91" i="14"/>
  <c r="N91" i="14"/>
  <c r="K92" i="14"/>
  <c r="L92" i="14"/>
  <c r="M92" i="14"/>
  <c r="N92" i="14"/>
  <c r="K93" i="14"/>
  <c r="L93" i="14"/>
  <c r="M93" i="14"/>
  <c r="N93" i="14"/>
  <c r="K94" i="14"/>
  <c r="L94" i="14"/>
  <c r="M94" i="14"/>
  <c r="N94" i="14"/>
  <c r="K95" i="14"/>
  <c r="L95" i="14"/>
  <c r="M95" i="14"/>
  <c r="N95" i="14"/>
  <c r="K96" i="14"/>
  <c r="M96" i="14"/>
  <c r="N96" i="14"/>
  <c r="K97" i="14"/>
  <c r="M97" i="14"/>
  <c r="N97" i="14"/>
  <c r="K98" i="14"/>
  <c r="M98" i="14"/>
  <c r="N98" i="14"/>
  <c r="K99" i="14"/>
  <c r="M99" i="14"/>
  <c r="N99" i="14"/>
  <c r="K100" i="14"/>
  <c r="M100" i="14"/>
  <c r="N100" i="14"/>
  <c r="K101" i="14"/>
  <c r="M101" i="14"/>
  <c r="N101" i="14"/>
  <c r="K102" i="14"/>
  <c r="M102" i="14"/>
  <c r="N102" i="14"/>
  <c r="K103" i="14"/>
  <c r="M103" i="14"/>
  <c r="N103" i="14"/>
  <c r="K104" i="14"/>
  <c r="M104" i="14"/>
  <c r="N104" i="14"/>
  <c r="K105" i="14"/>
  <c r="M105" i="14"/>
  <c r="N105" i="14"/>
  <c r="K106" i="14"/>
  <c r="M106" i="14"/>
  <c r="N106" i="14"/>
  <c r="K107" i="14"/>
  <c r="M107" i="14"/>
  <c r="N107" i="14"/>
  <c r="K108" i="14"/>
  <c r="M108" i="14"/>
  <c r="N108" i="14"/>
  <c r="K109" i="14"/>
  <c r="M109" i="14"/>
  <c r="N109" i="14"/>
  <c r="K110" i="14"/>
  <c r="M110" i="14"/>
  <c r="N110" i="14"/>
  <c r="K111" i="14"/>
  <c r="M111" i="14"/>
  <c r="N111" i="14"/>
  <c r="K112" i="14"/>
  <c r="M112" i="14"/>
  <c r="N112" i="14"/>
  <c r="K113" i="14"/>
  <c r="M113" i="14"/>
  <c r="N113" i="14"/>
  <c r="J139" i="16"/>
  <c r="J138" i="16"/>
  <c r="J137" i="16"/>
  <c r="J136" i="16"/>
  <c r="J135" i="16"/>
  <c r="J134" i="16"/>
  <c r="J133" i="16"/>
  <c r="J132" i="16"/>
  <c r="J131" i="16"/>
  <c r="J130" i="16"/>
  <c r="J129" i="16"/>
  <c r="J128" i="16"/>
  <c r="J127" i="16"/>
  <c r="J126" i="16"/>
  <c r="J125" i="16"/>
  <c r="J124" i="16"/>
  <c r="J123" i="16"/>
  <c r="J122" i="16"/>
  <c r="J121" i="16"/>
  <c r="J120" i="16"/>
  <c r="J119" i="16"/>
  <c r="J118" i="16"/>
  <c r="J117" i="16"/>
  <c r="J116" i="16"/>
  <c r="J115" i="16"/>
  <c r="J114" i="16"/>
  <c r="J113" i="16"/>
  <c r="J112" i="16"/>
  <c r="J111" i="16"/>
  <c r="J110" i="16"/>
  <c r="J109" i="16"/>
  <c r="J108" i="16"/>
  <c r="J107" i="16"/>
  <c r="J106" i="16"/>
  <c r="J105" i="16"/>
  <c r="J104" i="16"/>
  <c r="J103" i="16"/>
  <c r="J102" i="16"/>
  <c r="J101" i="16"/>
  <c r="J100" i="16"/>
  <c r="J99" i="16"/>
  <c r="J98" i="16"/>
  <c r="J97" i="16"/>
  <c r="J96" i="16"/>
  <c r="J95" i="16"/>
  <c r="J94" i="16"/>
  <c r="J93" i="16"/>
  <c r="J92" i="16"/>
  <c r="J91" i="16"/>
  <c r="J90" i="16"/>
  <c r="J89" i="16"/>
  <c r="J88" i="16"/>
  <c r="J87" i="16"/>
  <c r="J86" i="16"/>
  <c r="J85" i="16"/>
  <c r="J84" i="16"/>
  <c r="J83" i="16"/>
  <c r="J82" i="16"/>
  <c r="J81" i="16"/>
  <c r="J80" i="16"/>
  <c r="J79" i="16"/>
  <c r="J78" i="16"/>
  <c r="J77" i="16"/>
  <c r="J76" i="16"/>
  <c r="J75" i="16"/>
  <c r="J74" i="16"/>
  <c r="J73" i="16"/>
  <c r="J72" i="16"/>
  <c r="J71" i="16"/>
  <c r="J70" i="16"/>
  <c r="J69" i="16"/>
  <c r="J68" i="16"/>
  <c r="J67" i="16"/>
  <c r="J66" i="16"/>
  <c r="J65" i="16"/>
  <c r="J64" i="16"/>
  <c r="J63" i="16"/>
  <c r="J62" i="16"/>
  <c r="J61" i="16"/>
  <c r="J60" i="16"/>
  <c r="J59" i="16"/>
  <c r="J58" i="16"/>
  <c r="J57" i="16"/>
  <c r="J56" i="16"/>
  <c r="J55" i="16"/>
  <c r="J54" i="16"/>
  <c r="J53" i="16"/>
  <c r="J52" i="16"/>
  <c r="J51" i="16"/>
  <c r="J50" i="16"/>
  <c r="J49" i="16"/>
  <c r="J48" i="16"/>
  <c r="J47" i="16"/>
  <c r="J46" i="16"/>
  <c r="J45" i="16"/>
  <c r="J44" i="16"/>
  <c r="J43" i="16"/>
  <c r="J42" i="16"/>
  <c r="J41" i="16"/>
  <c r="J40" i="16"/>
  <c r="J39" i="16"/>
  <c r="J38" i="16"/>
  <c r="J37" i="16"/>
  <c r="J36" i="16"/>
  <c r="J35" i="16"/>
  <c r="J34" i="16"/>
  <c r="J33" i="16"/>
  <c r="J32" i="16"/>
  <c r="J31" i="16"/>
  <c r="J30" i="16"/>
  <c r="J29" i="16"/>
  <c r="J28" i="16"/>
  <c r="J27" i="16"/>
  <c r="J26" i="16"/>
  <c r="J25" i="16"/>
  <c r="J24" i="16"/>
  <c r="J23" i="16"/>
  <c r="J22" i="16"/>
  <c r="J21" i="16"/>
  <c r="J20" i="16"/>
  <c r="J19" i="16"/>
  <c r="J18" i="16"/>
  <c r="J17" i="16"/>
  <c r="J16" i="16"/>
  <c r="J15" i="16"/>
  <c r="J14" i="16"/>
  <c r="J13" i="16"/>
  <c r="J12" i="16"/>
  <c r="J11" i="16"/>
  <c r="J10" i="16"/>
  <c r="J9" i="16"/>
  <c r="J8" i="16"/>
  <c r="J7" i="16"/>
  <c r="J6" i="16"/>
  <c r="J5" i="16"/>
  <c r="J4" i="16"/>
  <c r="J3" i="16"/>
  <c r="J2" i="16"/>
  <c r="P107" i="15"/>
  <c r="Q107" i="15"/>
  <c r="P106" i="15"/>
  <c r="Q106" i="15"/>
  <c r="N106" i="15"/>
  <c r="P105" i="15"/>
  <c r="Q105" i="15"/>
  <c r="N105" i="15"/>
  <c r="P104" i="15"/>
  <c r="Q104" i="15"/>
  <c r="P103" i="15"/>
  <c r="Q103" i="15"/>
  <c r="N103" i="15"/>
  <c r="P102" i="15"/>
  <c r="Q102" i="15"/>
  <c r="N102" i="15"/>
  <c r="P101" i="15"/>
  <c r="O101" i="15"/>
  <c r="Q101" i="15"/>
  <c r="P100" i="15"/>
  <c r="O100" i="15"/>
  <c r="Q100" i="15"/>
  <c r="N100" i="15"/>
  <c r="P99" i="15"/>
  <c r="O99" i="15"/>
  <c r="Q99" i="15"/>
  <c r="N99" i="15"/>
  <c r="P98" i="15"/>
  <c r="O98" i="15"/>
  <c r="Q98" i="15"/>
  <c r="N98" i="15"/>
  <c r="P97" i="15"/>
  <c r="O97" i="15"/>
  <c r="Q97" i="15"/>
  <c r="N97" i="15"/>
  <c r="P96" i="15"/>
  <c r="O96" i="15"/>
  <c r="Q96" i="15"/>
  <c r="N96" i="15"/>
  <c r="P95" i="15"/>
  <c r="O95" i="15"/>
  <c r="Q95" i="15"/>
  <c r="N95" i="15"/>
  <c r="P94" i="15"/>
  <c r="O94" i="15"/>
  <c r="Q94" i="15"/>
  <c r="N94" i="15"/>
  <c r="P93" i="15"/>
  <c r="O93" i="15"/>
  <c r="Q93" i="15"/>
  <c r="N93" i="15"/>
  <c r="P92" i="15"/>
  <c r="O92" i="15"/>
  <c r="Q92" i="15"/>
  <c r="P91" i="15"/>
  <c r="O91" i="15"/>
  <c r="Q91" i="15"/>
  <c r="N91" i="15"/>
  <c r="P90" i="15"/>
  <c r="O90" i="15"/>
  <c r="Q90" i="15"/>
  <c r="N90" i="15"/>
  <c r="P89" i="15"/>
  <c r="O89" i="15"/>
  <c r="Q89" i="15"/>
  <c r="N89" i="15"/>
  <c r="P88" i="15"/>
  <c r="O88" i="15"/>
  <c r="Q88" i="15"/>
  <c r="N88" i="15"/>
  <c r="P87" i="15"/>
  <c r="O87" i="15"/>
  <c r="Q87" i="15"/>
  <c r="N87" i="15"/>
  <c r="P86" i="15"/>
  <c r="O86" i="15"/>
  <c r="Q86" i="15"/>
  <c r="N86" i="15"/>
  <c r="P85" i="15"/>
  <c r="O85" i="15"/>
  <c r="Q85" i="15"/>
  <c r="N85" i="15"/>
  <c r="P84" i="15"/>
  <c r="O84" i="15"/>
  <c r="Q84" i="15"/>
  <c r="N84" i="15"/>
  <c r="P83" i="15"/>
  <c r="O83" i="15"/>
  <c r="Q83" i="15"/>
  <c r="N83" i="15"/>
  <c r="P82" i="15"/>
  <c r="O82" i="15"/>
  <c r="Q82" i="15"/>
  <c r="N82" i="15"/>
  <c r="P81" i="15"/>
  <c r="O81" i="15"/>
  <c r="Q81" i="15"/>
  <c r="N81" i="15"/>
  <c r="P80" i="15"/>
  <c r="O80" i="15"/>
  <c r="Q80" i="15"/>
  <c r="N80" i="15"/>
  <c r="P79" i="15"/>
  <c r="O79" i="15"/>
  <c r="Q79" i="15"/>
  <c r="N79" i="15"/>
  <c r="P78" i="15"/>
  <c r="O78" i="15"/>
  <c r="Q78" i="15"/>
  <c r="N78" i="15"/>
  <c r="P77" i="15"/>
  <c r="O77" i="15"/>
  <c r="Q77" i="15"/>
  <c r="N77" i="15"/>
  <c r="P76" i="15"/>
  <c r="O76" i="15"/>
  <c r="Q76" i="15"/>
  <c r="N76" i="15"/>
  <c r="P75" i="15"/>
  <c r="O75" i="15"/>
  <c r="Q75" i="15"/>
  <c r="N75" i="15"/>
  <c r="P74" i="15"/>
  <c r="O74" i="15"/>
  <c r="Q74" i="15"/>
  <c r="N74" i="15"/>
  <c r="P73" i="15"/>
  <c r="O73" i="15"/>
  <c r="Q73" i="15"/>
  <c r="N73" i="15"/>
  <c r="P72" i="15"/>
  <c r="O72" i="15"/>
  <c r="Q72" i="15"/>
  <c r="N72" i="15"/>
  <c r="P71" i="15"/>
  <c r="O71" i="15"/>
  <c r="Q71" i="15"/>
  <c r="N71" i="15"/>
  <c r="P70" i="15"/>
  <c r="O70" i="15"/>
  <c r="Q70" i="15"/>
  <c r="N70" i="15"/>
  <c r="P69" i="15"/>
  <c r="O69" i="15"/>
  <c r="Q69" i="15"/>
  <c r="N69" i="15"/>
  <c r="P68" i="15"/>
  <c r="O68" i="15"/>
  <c r="Q68" i="15"/>
  <c r="N68" i="15"/>
  <c r="P67" i="15"/>
  <c r="O67" i="15"/>
  <c r="Q67" i="15"/>
  <c r="N67" i="15"/>
  <c r="P66" i="15"/>
  <c r="O66" i="15"/>
  <c r="Q66" i="15"/>
  <c r="N66" i="15"/>
  <c r="P65" i="15"/>
  <c r="O65" i="15"/>
  <c r="Q65" i="15"/>
  <c r="N65" i="15"/>
  <c r="P64" i="15"/>
  <c r="O64" i="15"/>
  <c r="Q64" i="15"/>
  <c r="N64" i="15"/>
  <c r="P63" i="15"/>
  <c r="O63" i="15"/>
  <c r="Q63" i="15"/>
  <c r="N63" i="15"/>
  <c r="P62" i="15"/>
  <c r="O62" i="15"/>
  <c r="Q62" i="15"/>
  <c r="N62" i="15"/>
  <c r="P61" i="15"/>
  <c r="O61" i="15"/>
  <c r="Q61" i="15"/>
  <c r="N61" i="15"/>
  <c r="P60" i="15"/>
  <c r="O60" i="15"/>
  <c r="Q60" i="15"/>
  <c r="N60" i="15"/>
  <c r="P59" i="15"/>
  <c r="O59" i="15"/>
  <c r="Q59" i="15"/>
  <c r="N59" i="15"/>
  <c r="P58" i="15"/>
  <c r="O58" i="15"/>
  <c r="Q58" i="15"/>
  <c r="N58" i="15"/>
  <c r="P57" i="15"/>
  <c r="O57" i="15"/>
  <c r="Q57" i="15"/>
  <c r="P56" i="15"/>
  <c r="O56" i="15"/>
  <c r="Q56" i="15"/>
  <c r="N56" i="15"/>
  <c r="P55" i="15"/>
  <c r="O55" i="15"/>
  <c r="Q55" i="15"/>
  <c r="P54" i="15"/>
  <c r="O54" i="15"/>
  <c r="Q54" i="15"/>
  <c r="N54" i="15"/>
  <c r="P53" i="15"/>
  <c r="O53" i="15"/>
  <c r="Q53" i="15"/>
  <c r="N53" i="15"/>
  <c r="P52" i="15"/>
  <c r="O52" i="15"/>
  <c r="Q52" i="15"/>
  <c r="N52" i="15"/>
  <c r="P51" i="15"/>
  <c r="O51" i="15"/>
  <c r="Q51" i="15"/>
  <c r="N51" i="15"/>
  <c r="P50" i="15"/>
  <c r="O50" i="15"/>
  <c r="Q50" i="15"/>
  <c r="P49" i="15"/>
  <c r="O49" i="15"/>
  <c r="Q49" i="15"/>
  <c r="N49" i="15"/>
  <c r="P48" i="15"/>
  <c r="O48" i="15"/>
  <c r="Q48" i="15"/>
  <c r="N48" i="15"/>
  <c r="P47" i="15"/>
  <c r="O47" i="15"/>
  <c r="Q47" i="15"/>
  <c r="N47" i="15"/>
  <c r="P46" i="15"/>
  <c r="O46" i="15"/>
  <c r="Q46" i="15"/>
  <c r="P45" i="15"/>
  <c r="O45" i="15"/>
  <c r="Q45" i="15"/>
  <c r="O44" i="15"/>
  <c r="Q44" i="15"/>
  <c r="N44" i="15"/>
  <c r="P43" i="15"/>
  <c r="O43" i="15"/>
  <c r="Q43" i="15"/>
  <c r="N43" i="15"/>
  <c r="P42" i="15"/>
  <c r="O42" i="15"/>
  <c r="Q42" i="15"/>
  <c r="N42" i="15"/>
  <c r="P41" i="15"/>
  <c r="O41" i="15"/>
  <c r="Q41" i="15"/>
  <c r="N41" i="15"/>
  <c r="O40" i="15"/>
  <c r="Q40" i="15"/>
  <c r="P39" i="15"/>
  <c r="O39" i="15"/>
  <c r="Q39" i="15"/>
  <c r="N39" i="15"/>
  <c r="P38" i="15"/>
  <c r="O38" i="15"/>
  <c r="Q38" i="15"/>
  <c r="N38" i="15"/>
  <c r="P37" i="15"/>
  <c r="O37" i="15"/>
  <c r="Q37" i="15"/>
  <c r="N37" i="15"/>
  <c r="O36" i="15"/>
  <c r="Q36" i="15"/>
  <c r="N36" i="15"/>
  <c r="P35" i="15"/>
  <c r="O35" i="15"/>
  <c r="Q35" i="15"/>
  <c r="N35" i="15"/>
  <c r="P34" i="15"/>
  <c r="O34" i="15"/>
  <c r="Q34" i="15"/>
  <c r="N34" i="15"/>
  <c r="P33" i="15"/>
  <c r="O33" i="15"/>
  <c r="Q33" i="15"/>
  <c r="N33" i="15"/>
  <c r="P32" i="15"/>
  <c r="O32" i="15"/>
  <c r="Q32" i="15"/>
  <c r="N32" i="15"/>
  <c r="P31" i="15"/>
  <c r="O31" i="15"/>
  <c r="Q31" i="15"/>
  <c r="N31" i="15"/>
  <c r="Q30" i="15"/>
  <c r="P29" i="15"/>
  <c r="Q29" i="15"/>
  <c r="N29" i="15"/>
  <c r="P28" i="15"/>
  <c r="Q28" i="15"/>
  <c r="N28" i="15"/>
  <c r="P27" i="15"/>
  <c r="Q27" i="15"/>
  <c r="N27" i="15"/>
  <c r="P26" i="15"/>
  <c r="Q26" i="15"/>
  <c r="N26" i="15"/>
  <c r="Q25" i="15"/>
  <c r="P24" i="15"/>
  <c r="Q24" i="15"/>
  <c r="N24" i="15"/>
  <c r="P23" i="15"/>
  <c r="Q23" i="15"/>
  <c r="N23" i="15"/>
  <c r="Q22" i="15"/>
  <c r="P21" i="15"/>
  <c r="Q21" i="15"/>
  <c r="N21" i="15"/>
  <c r="P20" i="15"/>
  <c r="Q20" i="15"/>
  <c r="N20" i="15"/>
  <c r="P19" i="15"/>
  <c r="Q19" i="15"/>
  <c r="N19" i="15"/>
  <c r="P18" i="15"/>
  <c r="Q18" i="15"/>
  <c r="N18" i="15"/>
  <c r="Q17" i="15"/>
  <c r="P16" i="15"/>
  <c r="Q16" i="15"/>
  <c r="N16" i="15"/>
  <c r="Q15" i="15"/>
  <c r="P14" i="15"/>
  <c r="Q14" i="15"/>
  <c r="N14" i="15"/>
  <c r="Q13" i="15"/>
  <c r="Q12" i="15"/>
  <c r="P11" i="15"/>
  <c r="Q11" i="15"/>
  <c r="N11" i="15"/>
  <c r="P10" i="15"/>
  <c r="Q10" i="15"/>
  <c r="N10" i="15"/>
  <c r="P9" i="15"/>
  <c r="Q9" i="15"/>
  <c r="N9" i="15"/>
  <c r="Q8" i="15"/>
  <c r="Q7" i="15"/>
  <c r="N7" i="15"/>
  <c r="Q6" i="15"/>
  <c r="Q5" i="15"/>
  <c r="Q4" i="15"/>
  <c r="Q3" i="15"/>
  <c r="L114" i="12"/>
  <c r="M114" i="12"/>
  <c r="N114" i="12"/>
  <c r="R114" i="12"/>
  <c r="R31" i="12"/>
  <c r="R79" i="12"/>
  <c r="R80" i="12"/>
  <c r="R81" i="12"/>
  <c r="R82" i="12"/>
  <c r="R83" i="12"/>
  <c r="R30" i="12"/>
  <c r="R58" i="12"/>
  <c r="R2" i="12"/>
  <c r="R84" i="12"/>
  <c r="R85" i="12"/>
  <c r="R38" i="12"/>
  <c r="R35" i="12"/>
  <c r="R36" i="12"/>
  <c r="R32" i="12"/>
  <c r="R47" i="12"/>
  <c r="R45" i="12"/>
  <c r="R33" i="12"/>
  <c r="R28" i="12"/>
  <c r="R86" i="12"/>
  <c r="R46" i="12"/>
  <c r="R34" i="12"/>
  <c r="R87" i="12"/>
  <c r="R88" i="12"/>
  <c r="R3" i="12"/>
  <c r="R25" i="12"/>
  <c r="R89" i="12"/>
  <c r="R90" i="12"/>
  <c r="R56" i="12"/>
  <c r="R59" i="12"/>
  <c r="R60" i="12"/>
  <c r="R4" i="12"/>
  <c r="R5" i="12"/>
  <c r="R53" i="12"/>
  <c r="R91" i="12"/>
  <c r="R92" i="12"/>
  <c r="R61" i="12"/>
  <c r="R27" i="12"/>
  <c r="R37" i="12"/>
  <c r="R51" i="12"/>
  <c r="R62" i="12"/>
  <c r="R93" i="12"/>
  <c r="R94" i="12"/>
  <c r="R22" i="12"/>
  <c r="R41" i="12"/>
  <c r="R95" i="12"/>
  <c r="R63" i="12"/>
  <c r="R96" i="12"/>
  <c r="R24" i="12"/>
  <c r="R97" i="12"/>
  <c r="R49" i="12"/>
  <c r="R98" i="12"/>
  <c r="R99" i="12"/>
  <c r="R29" i="12"/>
  <c r="R52" i="12"/>
  <c r="R100" i="12"/>
  <c r="R101" i="12"/>
  <c r="R43" i="12"/>
  <c r="R102" i="12"/>
  <c r="R103" i="12"/>
  <c r="R40" i="12"/>
  <c r="R104" i="12"/>
  <c r="R105" i="12"/>
  <c r="R54" i="12"/>
  <c r="R6" i="12"/>
  <c r="R7" i="12"/>
  <c r="R106" i="12"/>
  <c r="R42" i="12"/>
  <c r="R107" i="12"/>
  <c r="R64" i="12"/>
  <c r="R44" i="12"/>
  <c r="R48" i="12"/>
  <c r="R50" i="12"/>
  <c r="R20" i="12"/>
  <c r="R108" i="12"/>
  <c r="R109" i="12"/>
  <c r="R110" i="12"/>
  <c r="R111" i="12"/>
  <c r="R112" i="12"/>
  <c r="R113" i="12"/>
  <c r="R65" i="12"/>
  <c r="R115" i="12"/>
  <c r="R116" i="12"/>
  <c r="R117" i="12"/>
  <c r="R118" i="12"/>
  <c r="R119" i="12"/>
  <c r="R26" i="12"/>
  <c r="R66" i="12"/>
  <c r="R8" i="12"/>
  <c r="R120" i="12"/>
  <c r="R121" i="12"/>
  <c r="R122" i="12"/>
  <c r="R123" i="12"/>
  <c r="R124" i="12"/>
  <c r="R125" i="12"/>
  <c r="R126" i="12"/>
  <c r="R127" i="12"/>
  <c r="R23" i="12"/>
  <c r="R57" i="12"/>
  <c r="R128" i="12"/>
  <c r="R129" i="12"/>
  <c r="R130" i="12"/>
  <c r="R67" i="12"/>
  <c r="R131" i="12"/>
  <c r="R132" i="12"/>
  <c r="R133" i="12"/>
  <c r="R134" i="12"/>
  <c r="R135" i="12"/>
  <c r="R136" i="12"/>
  <c r="R137" i="12"/>
  <c r="R138" i="12"/>
  <c r="R21" i="12"/>
  <c r="R68" i="12"/>
  <c r="R139" i="12"/>
  <c r="R19" i="12"/>
  <c r="R140" i="12"/>
  <c r="R69" i="12"/>
  <c r="R141" i="12"/>
  <c r="R142" i="12"/>
  <c r="R143" i="12"/>
  <c r="R144" i="12"/>
  <c r="R39" i="12"/>
  <c r="R145" i="12"/>
  <c r="R70" i="12"/>
  <c r="R71" i="12"/>
  <c r="R9" i="12"/>
  <c r="R146" i="12"/>
  <c r="R10" i="12"/>
  <c r="R147" i="12"/>
  <c r="R72" i="12"/>
  <c r="R55" i="12"/>
  <c r="R73" i="12"/>
  <c r="R74" i="12"/>
  <c r="R148" i="12"/>
  <c r="R11" i="12"/>
  <c r="R149" i="12"/>
  <c r="R150" i="12"/>
  <c r="R151" i="12"/>
  <c r="R12" i="12"/>
  <c r="R152" i="12"/>
  <c r="R75" i="12"/>
  <c r="R153" i="12"/>
  <c r="R154" i="12"/>
  <c r="R155" i="12"/>
  <c r="R13" i="12"/>
  <c r="R14" i="12"/>
  <c r="R156" i="12"/>
  <c r="R15" i="12"/>
  <c r="R76" i="12"/>
  <c r="R157" i="12"/>
  <c r="R158" i="12"/>
  <c r="R159" i="12"/>
  <c r="R16" i="12"/>
  <c r="R17" i="12"/>
  <c r="R77" i="12"/>
  <c r="R160" i="12"/>
  <c r="R18" i="12"/>
  <c r="R161" i="12"/>
  <c r="R162" i="12"/>
  <c r="R163" i="12"/>
  <c r="R78" i="12"/>
  <c r="L31" i="12"/>
  <c r="M31" i="12"/>
  <c r="N31" i="12"/>
  <c r="L79" i="12"/>
  <c r="M79" i="12"/>
  <c r="N79" i="12"/>
  <c r="L80" i="12"/>
  <c r="M80" i="12"/>
  <c r="N80" i="12"/>
  <c r="L81" i="12"/>
  <c r="M81" i="12"/>
  <c r="N81" i="12"/>
  <c r="L82" i="12"/>
  <c r="M82" i="12"/>
  <c r="N82" i="12"/>
  <c r="L83" i="12"/>
  <c r="M83" i="12"/>
  <c r="N83" i="12"/>
  <c r="L30" i="12"/>
  <c r="M30" i="12"/>
  <c r="N30" i="12"/>
  <c r="L58" i="12"/>
  <c r="M58" i="12"/>
  <c r="N58" i="12"/>
  <c r="L2" i="12"/>
  <c r="M2" i="12"/>
  <c r="N2" i="12"/>
  <c r="L84" i="12"/>
  <c r="M84" i="12"/>
  <c r="N84" i="12"/>
  <c r="L85" i="12"/>
  <c r="M85" i="12"/>
  <c r="N85" i="12"/>
  <c r="L38" i="12"/>
  <c r="M38" i="12"/>
  <c r="N38" i="12"/>
  <c r="L35" i="12"/>
  <c r="M35" i="12"/>
  <c r="N35" i="12"/>
  <c r="L36" i="12"/>
  <c r="M36" i="12"/>
  <c r="N36" i="12"/>
  <c r="L32" i="12"/>
  <c r="M32" i="12"/>
  <c r="N32" i="12"/>
  <c r="L47" i="12"/>
  <c r="M47" i="12"/>
  <c r="N47" i="12"/>
  <c r="L45" i="12"/>
  <c r="M45" i="12"/>
  <c r="N45" i="12"/>
  <c r="L33" i="12"/>
  <c r="M33" i="12"/>
  <c r="N33" i="12"/>
  <c r="L28" i="12"/>
  <c r="M28" i="12"/>
  <c r="N28" i="12"/>
  <c r="L86" i="12"/>
  <c r="M86" i="12"/>
  <c r="N86" i="12"/>
  <c r="L46" i="12"/>
  <c r="M46" i="12"/>
  <c r="N46" i="12"/>
  <c r="L34" i="12"/>
  <c r="M34" i="12"/>
  <c r="N34" i="12"/>
  <c r="L87" i="12"/>
  <c r="M87" i="12"/>
  <c r="N87" i="12"/>
  <c r="L88" i="12"/>
  <c r="M88" i="12"/>
  <c r="N88" i="12"/>
  <c r="L3" i="12"/>
  <c r="M3" i="12"/>
  <c r="N3" i="12"/>
  <c r="L25" i="12"/>
  <c r="M25" i="12"/>
  <c r="N25" i="12"/>
  <c r="L89" i="12"/>
  <c r="M89" i="12"/>
  <c r="N89" i="12"/>
  <c r="L90" i="12"/>
  <c r="M90" i="12"/>
  <c r="N90" i="12"/>
  <c r="L56" i="12"/>
  <c r="M56" i="12"/>
  <c r="N56" i="12"/>
  <c r="L59" i="12"/>
  <c r="M59" i="12"/>
  <c r="N59" i="12"/>
  <c r="L60" i="12"/>
  <c r="M60" i="12"/>
  <c r="N60" i="12"/>
  <c r="L4" i="12"/>
  <c r="M4" i="12"/>
  <c r="N4" i="12"/>
  <c r="L5" i="12"/>
  <c r="M5" i="12"/>
  <c r="N5" i="12"/>
  <c r="L53" i="12"/>
  <c r="M53" i="12"/>
  <c r="N53" i="12"/>
  <c r="L91" i="12"/>
  <c r="M91" i="12"/>
  <c r="N91" i="12"/>
  <c r="L92" i="12"/>
  <c r="M92" i="12"/>
  <c r="N92" i="12"/>
  <c r="L61" i="12"/>
  <c r="M61" i="12"/>
  <c r="N61" i="12"/>
  <c r="L27" i="12"/>
  <c r="M27" i="12"/>
  <c r="N27" i="12"/>
  <c r="L37" i="12"/>
  <c r="M37" i="12"/>
  <c r="N37" i="12"/>
  <c r="L51" i="12"/>
  <c r="M51" i="12"/>
  <c r="N51" i="12"/>
  <c r="L62" i="12"/>
  <c r="M62" i="12"/>
  <c r="N62" i="12"/>
  <c r="L93" i="12"/>
  <c r="M93" i="12"/>
  <c r="N93" i="12"/>
  <c r="L94" i="12"/>
  <c r="M94" i="12"/>
  <c r="N94" i="12"/>
  <c r="L22" i="12"/>
  <c r="M22" i="12"/>
  <c r="N22" i="12"/>
  <c r="L41" i="12"/>
  <c r="M41" i="12"/>
  <c r="N41" i="12"/>
  <c r="L95" i="12"/>
  <c r="M95" i="12"/>
  <c r="N95" i="12"/>
  <c r="L63" i="12"/>
  <c r="M63" i="12"/>
  <c r="N63" i="12"/>
  <c r="L96" i="12"/>
  <c r="M96" i="12"/>
  <c r="N96" i="12"/>
  <c r="L24" i="12"/>
  <c r="M24" i="12"/>
  <c r="N24" i="12"/>
  <c r="L97" i="12"/>
  <c r="M97" i="12"/>
  <c r="N97" i="12"/>
  <c r="L49" i="12"/>
  <c r="M49" i="12"/>
  <c r="N49" i="12"/>
  <c r="L98" i="12"/>
  <c r="M98" i="12"/>
  <c r="N98" i="12"/>
  <c r="L99" i="12"/>
  <c r="M99" i="12"/>
  <c r="N99" i="12"/>
  <c r="L29" i="12"/>
  <c r="M29" i="12"/>
  <c r="N29" i="12"/>
  <c r="L52" i="12"/>
  <c r="M52" i="12"/>
  <c r="N52" i="12"/>
  <c r="L100" i="12"/>
  <c r="M100" i="12"/>
  <c r="N100" i="12"/>
  <c r="L101" i="12"/>
  <c r="M101" i="12"/>
  <c r="N101" i="12"/>
  <c r="L43" i="12"/>
  <c r="M43" i="12"/>
  <c r="N43" i="12"/>
  <c r="L102" i="12"/>
  <c r="M102" i="12"/>
  <c r="N102" i="12"/>
  <c r="L103" i="12"/>
  <c r="M103" i="12"/>
  <c r="N103" i="12"/>
  <c r="L40" i="12"/>
  <c r="M40" i="12"/>
  <c r="N40" i="12"/>
  <c r="L104" i="12"/>
  <c r="M104" i="12"/>
  <c r="N104" i="12"/>
  <c r="L105" i="12"/>
  <c r="M105" i="12"/>
  <c r="N105" i="12"/>
  <c r="L54" i="12"/>
  <c r="M54" i="12"/>
  <c r="N54" i="12"/>
  <c r="L6" i="12"/>
  <c r="M6" i="12"/>
  <c r="N6" i="12"/>
  <c r="L7" i="12"/>
  <c r="M7" i="12"/>
  <c r="N7" i="12"/>
  <c r="L106" i="12"/>
  <c r="M106" i="12"/>
  <c r="N106" i="12"/>
  <c r="L42" i="12"/>
  <c r="M42" i="12"/>
  <c r="N42" i="12"/>
  <c r="L107" i="12"/>
  <c r="M107" i="12"/>
  <c r="N107" i="12"/>
  <c r="L64" i="12"/>
  <c r="M64" i="12"/>
  <c r="N64" i="12"/>
  <c r="L44" i="12"/>
  <c r="M44" i="12"/>
  <c r="N44" i="12"/>
  <c r="L48" i="12"/>
  <c r="M48" i="12"/>
  <c r="N48" i="12"/>
  <c r="L50" i="12"/>
  <c r="M50" i="12"/>
  <c r="N50" i="12"/>
  <c r="L20" i="12"/>
  <c r="M20" i="12"/>
  <c r="N20" i="12"/>
  <c r="L108" i="12"/>
  <c r="M108" i="12"/>
  <c r="N108" i="12"/>
  <c r="L109" i="12"/>
  <c r="M109" i="12"/>
  <c r="N109" i="12"/>
  <c r="L110" i="12"/>
  <c r="M110" i="12"/>
  <c r="N110" i="12"/>
  <c r="L111" i="12"/>
  <c r="M111" i="12"/>
  <c r="N111" i="12"/>
  <c r="L112" i="12"/>
  <c r="M112" i="12"/>
  <c r="N112" i="12"/>
  <c r="L113" i="12"/>
  <c r="M113" i="12"/>
  <c r="N113" i="12"/>
  <c r="L65" i="12"/>
  <c r="M65" i="12"/>
  <c r="N65" i="12"/>
  <c r="L115" i="12"/>
  <c r="M115" i="12"/>
  <c r="N115" i="12"/>
  <c r="L116" i="12"/>
  <c r="M116" i="12"/>
  <c r="N116" i="12"/>
  <c r="L117" i="12"/>
  <c r="M117" i="12"/>
  <c r="N117" i="12"/>
  <c r="L118" i="12"/>
  <c r="M118" i="12"/>
  <c r="N118" i="12"/>
  <c r="L119" i="12"/>
  <c r="M119" i="12"/>
  <c r="N119" i="12"/>
  <c r="L26" i="12"/>
  <c r="M26" i="12"/>
  <c r="N26" i="12"/>
  <c r="L66" i="12"/>
  <c r="M66" i="12"/>
  <c r="N66" i="12"/>
  <c r="L8" i="12"/>
  <c r="M8" i="12"/>
  <c r="N8" i="12"/>
  <c r="L120" i="12"/>
  <c r="M120" i="12"/>
  <c r="N120" i="12"/>
  <c r="L121" i="12"/>
  <c r="M121" i="12"/>
  <c r="N121" i="12"/>
  <c r="L122" i="12"/>
  <c r="M122" i="12"/>
  <c r="N122" i="12"/>
  <c r="L123" i="12"/>
  <c r="M123" i="12"/>
  <c r="N123" i="12"/>
  <c r="L124" i="12"/>
  <c r="M124" i="12"/>
  <c r="N124" i="12"/>
  <c r="L125" i="12"/>
  <c r="M125" i="12"/>
  <c r="N125" i="12"/>
  <c r="L126" i="12"/>
  <c r="M126" i="12"/>
  <c r="N126" i="12"/>
  <c r="L127" i="12"/>
  <c r="M127" i="12"/>
  <c r="N127" i="12"/>
  <c r="L23" i="12"/>
  <c r="M23" i="12"/>
  <c r="N23" i="12"/>
  <c r="L57" i="12"/>
  <c r="M57" i="12"/>
  <c r="N57" i="12"/>
  <c r="L128" i="12"/>
  <c r="M128" i="12"/>
  <c r="N128" i="12"/>
  <c r="L129" i="12"/>
  <c r="M129" i="12"/>
  <c r="N129" i="12"/>
  <c r="L130" i="12"/>
  <c r="M130" i="12"/>
  <c r="N130" i="12"/>
  <c r="L67" i="12"/>
  <c r="M67" i="12"/>
  <c r="N67" i="12"/>
  <c r="L131" i="12"/>
  <c r="M131" i="12"/>
  <c r="N131" i="12"/>
  <c r="L132" i="12"/>
  <c r="M132" i="12"/>
  <c r="N132" i="12"/>
  <c r="L133" i="12"/>
  <c r="M133" i="12"/>
  <c r="N133" i="12"/>
  <c r="L134" i="12"/>
  <c r="M134" i="12"/>
  <c r="N134" i="12"/>
  <c r="L135" i="12"/>
  <c r="M135" i="12"/>
  <c r="N135" i="12"/>
  <c r="L136" i="12"/>
  <c r="M136" i="12"/>
  <c r="N136" i="12"/>
  <c r="L137" i="12"/>
  <c r="M137" i="12"/>
  <c r="N137" i="12"/>
  <c r="L138" i="12"/>
  <c r="M138" i="12"/>
  <c r="N138" i="12"/>
  <c r="L21" i="12"/>
  <c r="M21" i="12"/>
  <c r="N21" i="12"/>
  <c r="L68" i="12"/>
  <c r="M68" i="12"/>
  <c r="N68" i="12"/>
  <c r="L139" i="12"/>
  <c r="M139" i="12"/>
  <c r="N139" i="12"/>
  <c r="L19" i="12"/>
  <c r="M19" i="12"/>
  <c r="N19" i="12"/>
  <c r="L140" i="12"/>
  <c r="M140" i="12"/>
  <c r="N140" i="12"/>
  <c r="L69" i="12"/>
  <c r="M69" i="12"/>
  <c r="N69" i="12"/>
  <c r="L141" i="12"/>
  <c r="M141" i="12"/>
  <c r="N141" i="12"/>
  <c r="L142" i="12"/>
  <c r="M142" i="12"/>
  <c r="N142" i="12"/>
  <c r="L143" i="12"/>
  <c r="M143" i="12"/>
  <c r="N143" i="12"/>
  <c r="L144" i="12"/>
  <c r="M144" i="12"/>
  <c r="N144" i="12"/>
  <c r="L39" i="12"/>
  <c r="M39" i="12"/>
  <c r="N39" i="12"/>
  <c r="L145" i="12"/>
  <c r="M145" i="12"/>
  <c r="N145" i="12"/>
  <c r="L70" i="12"/>
  <c r="M70" i="12"/>
  <c r="N70" i="12"/>
  <c r="L71" i="12"/>
  <c r="M71" i="12"/>
  <c r="N71" i="12"/>
  <c r="L9" i="12"/>
  <c r="M9" i="12"/>
  <c r="N9" i="12"/>
  <c r="L146" i="12"/>
  <c r="M146" i="12"/>
  <c r="N146" i="12"/>
  <c r="L10" i="12"/>
  <c r="M10" i="12"/>
  <c r="N10" i="12"/>
  <c r="L147" i="12"/>
  <c r="M147" i="12"/>
  <c r="N147" i="12"/>
  <c r="L72" i="12"/>
  <c r="M72" i="12"/>
  <c r="N72" i="12"/>
  <c r="L55" i="12"/>
  <c r="M55" i="12"/>
  <c r="N55" i="12"/>
  <c r="L73" i="12"/>
  <c r="M73" i="12"/>
  <c r="N73" i="12"/>
  <c r="L74" i="12"/>
  <c r="M74" i="12"/>
  <c r="N74" i="12"/>
  <c r="L148" i="12"/>
  <c r="M148" i="12"/>
  <c r="N148" i="12"/>
  <c r="L11" i="12"/>
  <c r="M11" i="12"/>
  <c r="N11" i="12"/>
  <c r="L149" i="12"/>
  <c r="M149" i="12"/>
  <c r="N149" i="12"/>
  <c r="L150" i="12"/>
  <c r="M150" i="12"/>
  <c r="N150" i="12"/>
  <c r="L151" i="12"/>
  <c r="M151" i="12"/>
  <c r="N151" i="12"/>
  <c r="L12" i="12"/>
  <c r="M12" i="12"/>
  <c r="N12" i="12"/>
  <c r="L152" i="12"/>
  <c r="M152" i="12"/>
  <c r="N152" i="12"/>
  <c r="L75" i="12"/>
  <c r="M75" i="12"/>
  <c r="N75" i="12"/>
  <c r="L153" i="12"/>
  <c r="M153" i="12"/>
  <c r="N153" i="12"/>
  <c r="L154" i="12"/>
  <c r="M154" i="12"/>
  <c r="N154" i="12"/>
  <c r="L155" i="12"/>
  <c r="M155" i="12"/>
  <c r="N155" i="12"/>
  <c r="L13" i="12"/>
  <c r="M13" i="12"/>
  <c r="N13" i="12"/>
  <c r="L14" i="12"/>
  <c r="M14" i="12"/>
  <c r="N14" i="12"/>
  <c r="L156" i="12"/>
  <c r="M156" i="12"/>
  <c r="N156" i="12"/>
  <c r="L15" i="12"/>
  <c r="M15" i="12"/>
  <c r="N15" i="12"/>
  <c r="L76" i="12"/>
  <c r="M76" i="12"/>
  <c r="N76" i="12"/>
  <c r="L157" i="12"/>
  <c r="M157" i="12"/>
  <c r="N157" i="12"/>
  <c r="L158" i="12"/>
  <c r="M158" i="12"/>
  <c r="N158" i="12"/>
  <c r="L159" i="12"/>
  <c r="M159" i="12"/>
  <c r="N159" i="12"/>
  <c r="L16" i="12"/>
  <c r="M16" i="12"/>
  <c r="N16" i="12"/>
  <c r="L17" i="12"/>
  <c r="M17" i="12"/>
  <c r="N17" i="12"/>
  <c r="L77" i="12"/>
  <c r="M77" i="12"/>
  <c r="N77" i="12"/>
  <c r="L160" i="12"/>
  <c r="M160" i="12"/>
  <c r="N160" i="12"/>
  <c r="L18" i="12"/>
  <c r="M18" i="12"/>
  <c r="N18" i="12"/>
  <c r="L161" i="12"/>
  <c r="M161" i="12"/>
  <c r="N161" i="12"/>
  <c r="L162" i="12"/>
  <c r="M162" i="12"/>
  <c r="N162" i="12"/>
  <c r="L163" i="12"/>
  <c r="M163" i="12"/>
  <c r="N163" i="12"/>
  <c r="N78" i="12"/>
  <c r="M78" i="12"/>
  <c r="L78" i="12"/>
  <c r="J152" i="10"/>
  <c r="J151" i="10"/>
  <c r="J150" i="10"/>
  <c r="J149" i="10"/>
  <c r="J148" i="10"/>
  <c r="J147" i="10"/>
  <c r="J146" i="10"/>
  <c r="J145" i="10"/>
  <c r="J144" i="10"/>
  <c r="J143" i="10"/>
  <c r="J142" i="10"/>
  <c r="J141" i="10"/>
  <c r="J140" i="10"/>
  <c r="J139" i="10"/>
  <c r="J138" i="10"/>
  <c r="J137" i="10"/>
  <c r="J136" i="10"/>
  <c r="J135" i="10"/>
  <c r="J134" i="10"/>
  <c r="J133" i="10"/>
  <c r="J132" i="10"/>
  <c r="J131" i="10"/>
  <c r="J130" i="10"/>
  <c r="J129" i="10"/>
  <c r="J128" i="10"/>
  <c r="J127" i="10"/>
  <c r="J126" i="10"/>
  <c r="J125" i="10"/>
  <c r="J124" i="10"/>
  <c r="J123" i="10"/>
  <c r="J122" i="10"/>
  <c r="J121" i="10"/>
  <c r="J120" i="10"/>
  <c r="J119" i="10"/>
  <c r="J118" i="10"/>
  <c r="J117" i="10"/>
  <c r="J116" i="10"/>
  <c r="J115" i="10"/>
  <c r="J114" i="10"/>
  <c r="J113" i="10"/>
  <c r="J112" i="10"/>
  <c r="J111" i="10"/>
  <c r="J110" i="10"/>
  <c r="J109" i="10"/>
  <c r="J108" i="10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J95" i="10"/>
  <c r="J94" i="10"/>
  <c r="J93" i="10"/>
  <c r="J92" i="10"/>
  <c r="J91" i="10"/>
  <c r="J90" i="10"/>
  <c r="J89" i="10"/>
  <c r="J88" i="10"/>
  <c r="J87" i="10"/>
  <c r="J86" i="10"/>
  <c r="J85" i="10"/>
  <c r="J84" i="10"/>
  <c r="J83" i="10"/>
  <c r="J82" i="10"/>
  <c r="J81" i="10"/>
  <c r="J80" i="10"/>
  <c r="J79" i="10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J8" i="10"/>
  <c r="J7" i="10"/>
  <c r="J6" i="10"/>
  <c r="J5" i="10"/>
  <c r="J4" i="10"/>
  <c r="J3" i="10"/>
  <c r="J2" i="10"/>
  <c r="K24" i="4"/>
  <c r="K84" i="4"/>
  <c r="K106" i="4"/>
  <c r="K25" i="4"/>
  <c r="K113" i="4"/>
  <c r="K26" i="4"/>
  <c r="K140" i="4"/>
  <c r="K2" i="4"/>
  <c r="K149" i="4"/>
  <c r="K27" i="4"/>
  <c r="K92" i="4"/>
  <c r="K88" i="4"/>
  <c r="K77" i="4"/>
  <c r="K28" i="4"/>
  <c r="K148" i="4"/>
  <c r="K136" i="4"/>
  <c r="K29" i="4"/>
  <c r="K131" i="4"/>
  <c r="K30" i="4"/>
  <c r="K68" i="4"/>
  <c r="K146" i="4"/>
  <c r="K31" i="4"/>
  <c r="K32" i="4"/>
  <c r="K133" i="4"/>
  <c r="K64" i="4"/>
  <c r="K3" i="4"/>
  <c r="K127" i="4"/>
  <c r="K130" i="4"/>
  <c r="K33" i="4"/>
  <c r="K34" i="4"/>
  <c r="K121" i="4"/>
  <c r="K107" i="4"/>
  <c r="K90" i="4"/>
  <c r="K35" i="4"/>
  <c r="K111" i="4"/>
  <c r="K36" i="4"/>
  <c r="K100" i="4"/>
  <c r="K37" i="4"/>
  <c r="K114" i="4"/>
  <c r="K38" i="4"/>
  <c r="K4" i="4"/>
  <c r="K5" i="4"/>
  <c r="K112" i="4"/>
  <c r="K39" i="4"/>
  <c r="K6" i="4"/>
  <c r="K40" i="4"/>
  <c r="K41" i="4"/>
  <c r="K138" i="4"/>
  <c r="K42" i="4"/>
  <c r="K7" i="4"/>
  <c r="K8" i="4"/>
  <c r="K115" i="4"/>
  <c r="K43" i="4"/>
  <c r="K59" i="4"/>
  <c r="K99" i="4"/>
  <c r="K58" i="4"/>
  <c r="K143" i="4"/>
  <c r="K71" i="4"/>
  <c r="K91" i="4"/>
  <c r="K125" i="4"/>
  <c r="K124" i="4"/>
  <c r="K104" i="4"/>
  <c r="K97" i="4"/>
  <c r="K93" i="4"/>
  <c r="K96" i="4"/>
  <c r="K81" i="4"/>
  <c r="K83" i="4"/>
  <c r="K118" i="4"/>
  <c r="K9" i="4"/>
  <c r="K10" i="4"/>
  <c r="K11" i="4"/>
  <c r="K44" i="4"/>
  <c r="K69" i="4"/>
  <c r="K76" i="4"/>
  <c r="K12" i="4"/>
  <c r="K122" i="4"/>
  <c r="K120" i="4"/>
  <c r="K147" i="4"/>
  <c r="K87" i="4"/>
  <c r="K75" i="4"/>
  <c r="K45" i="4"/>
  <c r="K135" i="4"/>
  <c r="K80" i="4"/>
  <c r="K109" i="4"/>
  <c r="K132" i="4"/>
  <c r="K128" i="4"/>
  <c r="K78" i="4"/>
  <c r="K13" i="4"/>
  <c r="K141" i="4"/>
  <c r="K119" i="4"/>
  <c r="K74" i="4"/>
  <c r="K126" i="4"/>
  <c r="K110" i="4"/>
  <c r="K105" i="4"/>
  <c r="K14" i="4"/>
  <c r="K15" i="4"/>
  <c r="K16" i="4"/>
  <c r="K17" i="4"/>
  <c r="K61" i="4"/>
  <c r="K46" i="4"/>
  <c r="K18" i="4"/>
  <c r="K47" i="4"/>
  <c r="K66" i="4"/>
  <c r="K19" i="4"/>
  <c r="K63" i="4"/>
  <c r="K20" i="4"/>
  <c r="K137" i="4"/>
  <c r="K21" i="4"/>
  <c r="K48" i="4"/>
  <c r="K116" i="4"/>
  <c r="K98" i="4"/>
  <c r="K82" i="4"/>
  <c r="K123" i="4"/>
  <c r="K60" i="4"/>
  <c r="K94" i="4"/>
  <c r="K101" i="4"/>
  <c r="K102" i="4"/>
  <c r="K70" i="4"/>
  <c r="K117" i="4"/>
  <c r="K85" i="4"/>
  <c r="K49" i="4"/>
  <c r="K22" i="4"/>
  <c r="K72" i="4"/>
  <c r="K103" i="4"/>
  <c r="K50" i="4"/>
  <c r="K51" i="4"/>
  <c r="K23" i="4"/>
  <c r="K52" i="4"/>
  <c r="K67" i="4"/>
  <c r="K53" i="4"/>
  <c r="K62" i="4"/>
  <c r="K54" i="4"/>
  <c r="K134" i="4"/>
  <c r="K86" i="4"/>
  <c r="K55" i="4"/>
  <c r="K129" i="4"/>
  <c r="K79" i="4"/>
  <c r="K65" i="4"/>
  <c r="K95" i="4"/>
  <c r="K108" i="4"/>
  <c r="K142" i="4"/>
  <c r="K144" i="4"/>
  <c r="K73" i="4"/>
  <c r="K56" i="4"/>
  <c r="K145" i="4"/>
  <c r="K139" i="4"/>
  <c r="K57" i="4"/>
  <c r="K89" i="4"/>
  <c r="J2" i="3"/>
  <c r="J86" i="3"/>
  <c r="J144" i="3"/>
  <c r="J87" i="3"/>
  <c r="J117" i="3"/>
  <c r="J119" i="3"/>
  <c r="J3" i="3"/>
  <c r="J135" i="3"/>
  <c r="J4" i="3"/>
  <c r="J5" i="3"/>
  <c r="J29" i="3"/>
  <c r="J94" i="3"/>
  <c r="J84" i="3"/>
  <c r="J97" i="3"/>
  <c r="J6" i="3"/>
  <c r="J114" i="3"/>
  <c r="J129" i="3"/>
  <c r="J140" i="3"/>
  <c r="J136" i="3"/>
  <c r="J112" i="3"/>
  <c r="J69" i="3"/>
  <c r="J30" i="3"/>
  <c r="J31" i="3"/>
  <c r="J32" i="3"/>
  <c r="J132" i="3"/>
  <c r="J33" i="3"/>
  <c r="J34" i="3"/>
  <c r="J35" i="3"/>
  <c r="J36" i="3"/>
  <c r="J131" i="3"/>
  <c r="J121" i="3"/>
  <c r="J92" i="3"/>
  <c r="J37" i="3"/>
  <c r="J38" i="3"/>
  <c r="J100" i="3"/>
  <c r="J71" i="3"/>
  <c r="J39" i="3"/>
  <c r="J40" i="3"/>
  <c r="J146" i="3"/>
  <c r="J7" i="3"/>
  <c r="J41" i="3"/>
  <c r="J8" i="3"/>
  <c r="J70" i="3"/>
  <c r="J120" i="3"/>
  <c r="J125" i="3"/>
  <c r="J42" i="3"/>
  <c r="J43" i="3"/>
  <c r="J44" i="3"/>
  <c r="J73" i="3"/>
  <c r="J138" i="3"/>
  <c r="J9" i="3"/>
  <c r="J10" i="3"/>
  <c r="J11" i="3"/>
  <c r="J12" i="3"/>
  <c r="J13" i="3"/>
  <c r="J14" i="3"/>
  <c r="J108" i="3"/>
  <c r="J110" i="3"/>
  <c r="J45" i="3"/>
  <c r="J113" i="3"/>
  <c r="J139" i="3"/>
  <c r="J68" i="3"/>
  <c r="J46" i="3"/>
  <c r="J47" i="3"/>
  <c r="J77" i="3"/>
  <c r="J80" i="3"/>
  <c r="J76" i="3"/>
  <c r="J82" i="3"/>
  <c r="J83" i="3"/>
  <c r="J85" i="3"/>
  <c r="J74" i="3"/>
  <c r="J88" i="3"/>
  <c r="J89" i="3"/>
  <c r="J15" i="3"/>
  <c r="J137" i="3"/>
  <c r="J16" i="3"/>
  <c r="J48" i="3"/>
  <c r="J49" i="3"/>
  <c r="J17" i="3"/>
  <c r="J127" i="3"/>
  <c r="J50" i="3"/>
  <c r="J51" i="3"/>
  <c r="J18" i="3"/>
  <c r="J130" i="3"/>
  <c r="J105" i="3"/>
  <c r="J91" i="3"/>
  <c r="J19" i="3"/>
  <c r="J20" i="3"/>
  <c r="J21" i="3"/>
  <c r="J126" i="3"/>
  <c r="J118" i="3"/>
  <c r="J52" i="3"/>
  <c r="J53" i="3"/>
  <c r="J22" i="3"/>
  <c r="J109" i="3"/>
  <c r="J115" i="3"/>
  <c r="J54" i="3"/>
  <c r="J90" i="3"/>
  <c r="J23" i="3"/>
  <c r="J107" i="3"/>
  <c r="J55" i="3"/>
  <c r="J98" i="3"/>
  <c r="J148" i="3"/>
  <c r="J103" i="3"/>
  <c r="J147" i="3"/>
  <c r="J24" i="3"/>
  <c r="J25" i="3"/>
  <c r="J111" i="3"/>
  <c r="J56" i="3"/>
  <c r="J116" i="3"/>
  <c r="J78" i="3"/>
  <c r="J106" i="3"/>
  <c r="J104" i="3"/>
  <c r="J27" i="3"/>
  <c r="J133" i="3"/>
  <c r="J57" i="3"/>
  <c r="J58" i="3"/>
  <c r="J145" i="3"/>
  <c r="J67" i="3"/>
  <c r="J75" i="3"/>
  <c r="J59" i="3"/>
  <c r="J134" i="3"/>
  <c r="J95" i="3"/>
  <c r="J26" i="3"/>
  <c r="J60" i="3"/>
  <c r="J99" i="3"/>
  <c r="J124" i="3"/>
  <c r="J101" i="3"/>
  <c r="J141" i="3"/>
  <c r="J61" i="3"/>
  <c r="J143" i="3"/>
  <c r="J62" i="3"/>
  <c r="J63" i="3"/>
  <c r="J96" i="3"/>
  <c r="J64" i="3"/>
  <c r="J65" i="3"/>
  <c r="J102" i="3"/>
  <c r="J142" i="3"/>
  <c r="J93" i="3"/>
  <c r="J72" i="3"/>
  <c r="J66" i="3"/>
  <c r="J28" i="3"/>
  <c r="J79" i="3"/>
  <c r="J123" i="3"/>
  <c r="J81" i="3"/>
  <c r="J128" i="3"/>
  <c r="J122" i="3"/>
</calcChain>
</file>

<file path=xl/sharedStrings.xml><?xml version="1.0" encoding="utf-8"?>
<sst xmlns="http://schemas.openxmlformats.org/spreadsheetml/2006/main" count="4389" uniqueCount="1442">
  <si>
    <t>sum-90069</t>
  </si>
  <si>
    <t>Gene</t>
  </si>
  <si>
    <t># Peptides</t>
  </si>
  <si>
    <t># PSMs</t>
  </si>
  <si>
    <t># Unique Peptides</t>
  </si>
  <si>
    <t>NC</t>
  </si>
  <si>
    <t>No Tx</t>
  </si>
  <si>
    <t>Dex/cAMP</t>
  </si>
  <si>
    <t>D/C/I</t>
  </si>
  <si>
    <t>D/C/I to D/C</t>
  </si>
  <si>
    <t>gi166706891</t>
  </si>
  <si>
    <t>TCF20</t>
  </si>
  <si>
    <t>Zinc finger, PHD-type</t>
  </si>
  <si>
    <t>gi262205246</t>
  </si>
  <si>
    <t>TEAD1</t>
  </si>
  <si>
    <t>TEA/ATTS|Transcriptional enhancer factor</t>
  </si>
  <si>
    <t>TCFAP4</t>
  </si>
  <si>
    <t>Helix-loop-helix DNA-binding domain|Helix-loop-helix DNA-binding</t>
  </si>
  <si>
    <t>gi15628025</t>
  </si>
  <si>
    <t>TCFCP2</t>
  </si>
  <si>
    <t>CP2 transcription factor|Sterile alpha motif homology</t>
  </si>
  <si>
    <t>gi157384990</t>
  </si>
  <si>
    <t>TCFE3</t>
  </si>
  <si>
    <t>Helix-loop-helix DNA-binding domain|Helix-loop-helix DNA-binding|Protein of unknown function DUF3371</t>
  </si>
  <si>
    <t>gi113205057</t>
  </si>
  <si>
    <t>UBTF</t>
  </si>
  <si>
    <t>High mobility group, HMG1/HMG2|High mobility group, superfamily</t>
  </si>
  <si>
    <t>gi31982421</t>
  </si>
  <si>
    <t>YY1</t>
  </si>
  <si>
    <t>Zinc finger, C2H2-type|Zinc finger, C2H2-type/integrase, DNA-binding|Zinc finger, C2H2-like|Transcription factor yin/yang</t>
  </si>
  <si>
    <t>gi28076891</t>
  </si>
  <si>
    <t>ZFP422</t>
  </si>
  <si>
    <t>Zinc finger, C2H2-type|Zinc finger, C2H2-type/integrase, DNA-binding|Zinc finger, C2H2-like</t>
  </si>
  <si>
    <t>gi6756049</t>
  </si>
  <si>
    <t>ZFP148</t>
  </si>
  <si>
    <t>gi133778915</t>
  </si>
  <si>
    <t>HMGN5</t>
  </si>
  <si>
    <t>High mobility group protein HMG14/HMG17</t>
  </si>
  <si>
    <t>gi239835744</t>
  </si>
  <si>
    <t>TCFEB</t>
  </si>
  <si>
    <t>gi31542626</t>
  </si>
  <si>
    <t>HMBOX1</t>
  </si>
  <si>
    <t>Homeobox|Hepatocyte nuclear factor 1, N-terminal|Homeodomain-like|Lambda repressor-like, DNA-binding|Homeodomain-related</t>
  </si>
  <si>
    <t>gi124249109</t>
  </si>
  <si>
    <t>ARID1A</t>
  </si>
  <si>
    <t>ARID/BRIGHT DNA-binding domain|Protein of unknown function DUF3518</t>
  </si>
  <si>
    <t>gi119703758</t>
  </si>
  <si>
    <t>TCF7L1</t>
  </si>
  <si>
    <t>High mobility group, HMG1/HMG2|High mobility group, superfamily|CTNNB1 binding, N-teminal</t>
  </si>
  <si>
    <t>gi74136557</t>
  </si>
  <si>
    <t>ARID5B</t>
  </si>
  <si>
    <t>ARID/BRIGHT DNA-binding domain</t>
  </si>
  <si>
    <t>gi254553392</t>
  </si>
  <si>
    <t>ZFP512</t>
  </si>
  <si>
    <t>Zinc finger, C2H2-type|Zinc finger, C2H2-like</t>
  </si>
  <si>
    <t>gi20806532</t>
  </si>
  <si>
    <t>CSDA</t>
  </si>
  <si>
    <t>Cold-shock conserved site|Cold-shock protein, DNA-binding|Cold shock protein|Nucleic acid-binding, OB-fold|Nucleic acid-binding, OB-fold-like</t>
  </si>
  <si>
    <t>gi226437608</t>
  </si>
  <si>
    <t>GCFC1</t>
  </si>
  <si>
    <t>GC-rich sequence DNA-binding factor-like</t>
  </si>
  <si>
    <t>gi119220568</t>
  </si>
  <si>
    <t>ONECUT2</t>
  </si>
  <si>
    <t>Homeobox|Homeodomain protein CUT|Homeodomain-like|Homeodomain-related</t>
  </si>
  <si>
    <t>gi7106459</t>
  </si>
  <si>
    <t>CLOCK</t>
  </si>
  <si>
    <t>PAS|Helix-loop-helix DNA-binding domain|Helix-loop-helix DNA-binding|PAS fold-3|PAS fold|Nuclear translocator|PAC motif</t>
  </si>
  <si>
    <t>gi166706895</t>
  </si>
  <si>
    <t>TOX4</t>
  </si>
  <si>
    <t>High mobility group, HMG1/HMG2, subgroup|High mobility group, HMG1/HMG2|High mobility group, superfamily</t>
  </si>
  <si>
    <t>gi22779899</t>
  </si>
  <si>
    <t>CDC5L</t>
  </si>
  <si>
    <t>SANT, DNA-binding|Homeodomain-like|Homeodomain-related|Myb, DNA-binding|HTH transcriptional regulator, Myb-type, DNA-binding|Myb transcription factor|Protein of unknown function DUF3351</t>
  </si>
  <si>
    <t>gi67188876</t>
  </si>
  <si>
    <t>CEBPZ</t>
  </si>
  <si>
    <t>CCAAT-binding factor|Armadillo-type fold</t>
  </si>
  <si>
    <t>gi15022805</t>
  </si>
  <si>
    <t>HMG20A</t>
  </si>
  <si>
    <t>gi86198301</t>
  </si>
  <si>
    <t>CEBPA</t>
  </si>
  <si>
    <t>Basic-leucine zipper (bZIP) transcription factor|Basic leucine zipper|CCAAT/enhancer-binding</t>
  </si>
  <si>
    <t>gi6753404</t>
  </si>
  <si>
    <t>CEBPB</t>
  </si>
  <si>
    <t>gi110347410</t>
  </si>
  <si>
    <t>CEBPD</t>
  </si>
  <si>
    <t>gi61966683</t>
  </si>
  <si>
    <t>CEBPG</t>
  </si>
  <si>
    <t>Basic-leucine zipper (bZIP) transcription factor|Basic leucine zipper</t>
  </si>
  <si>
    <t>gi21313424</t>
  </si>
  <si>
    <t>DRAP1</t>
  </si>
  <si>
    <t>Transcription factor CBF/NF-Y/archaeal histone|Histone-fold</t>
  </si>
  <si>
    <t>gi31044459</t>
  </si>
  <si>
    <t>CTCF</t>
  </si>
  <si>
    <t>VAX1</t>
  </si>
  <si>
    <t>Homeobox, conserved site|Helix-turn-helix motif, lambda-like repressor|Homeobox|Homeodomain-like|Homeodomain-related</t>
  </si>
  <si>
    <t>BAZ2A</t>
  </si>
  <si>
    <t>AT hook, DNA-binding motif|Bromodomain, conserved site|Bromodomain|Methyl-CpG DNA binding|Zinc finger, PHD-type|DDT domain|Zinc finger, FYVE/PHD-type|DNA-binding, integrase-type|DDT domain, subgroup|DDT domain superfamily|Zinc finger, PHD-finger</t>
  </si>
  <si>
    <t>gi46048263</t>
  </si>
  <si>
    <t>KLF12</t>
  </si>
  <si>
    <t>gi19745144</t>
  </si>
  <si>
    <t>CREB1</t>
  </si>
  <si>
    <t>Coactivator CBP, pKID|Basic-leucine zipper (bZIP) transcription factor|bZIP transcription factor, bZIP-1|cAMP response element binding (CREB) protein</t>
  </si>
  <si>
    <t>ZFP800</t>
  </si>
  <si>
    <t>gi27754097</t>
  </si>
  <si>
    <t>DR1</t>
  </si>
  <si>
    <t>Transcription factor CBF/NF-Y/archaeal histone|Histone-fold|Transcription factor, CBFA/NFYB, DNA topoisomerase</t>
  </si>
  <si>
    <t>ZFP553</t>
  </si>
  <si>
    <t>gi140969817</t>
  </si>
  <si>
    <t>BPTF</t>
  </si>
  <si>
    <t>Bromodomain, conserved site|Zinc finger, PHD-type, conserved site|Bromodomain|Zinc finger, PHD-type|DDT domain|DDT domain, subgroup|DDT domain superfamily|Zinc finger, PHD-finger</t>
  </si>
  <si>
    <t>FOXK1</t>
  </si>
  <si>
    <t>Transcription factor, fork head, conserved site|Forkhead-associated|Transcription factor, fork head|SMAD/FHA domain</t>
  </si>
  <si>
    <t>gi40789094</t>
  </si>
  <si>
    <t>ZHX2</t>
  </si>
  <si>
    <t>Homeobox|Zinc finger, C2H2-type|Homeodomain-like|Homeodomain-related|Zinc finger, C2H2-like</t>
  </si>
  <si>
    <t>gi33859684</t>
  </si>
  <si>
    <t>KIN</t>
  </si>
  <si>
    <t>Zinc finger, C2H2-like|DNA/RNA-binding protein Kin17, conserved region</t>
  </si>
  <si>
    <t>gi66955886</t>
  </si>
  <si>
    <t>PDS5B</t>
  </si>
  <si>
    <t>AT hook, DNA-binding motif|Armadillo-type fold</t>
  </si>
  <si>
    <t>gi6754608</t>
  </si>
  <si>
    <t>MAFF</t>
  </si>
  <si>
    <t>Maf transcription factor|Basic-leucine zipper (bZIP) transcription factor|Eukaryotic transcription factor, Skn-1-like, DNA-binding</t>
  </si>
  <si>
    <t>gi14010847</t>
  </si>
  <si>
    <t>NR5A2</t>
  </si>
  <si>
    <t>Nuclear hormone receptor, ligand-binding, core|Zinc finger, nuclear hormone receptor-type|Nuclear hormone receptor, ligand-binding|Zinc finger, NHR/GATA-type|Vitamin D receptor|Steroid hormone receptor|Orphan nuclear receptor Fushi-tarazu factor 1</t>
  </si>
  <si>
    <t>gi158508460</t>
  </si>
  <si>
    <t>AHCTF1</t>
  </si>
  <si>
    <t>AT hook, DNA-binding motif</t>
  </si>
  <si>
    <t>gi257196201</t>
  </si>
  <si>
    <t>ZBTB20</t>
  </si>
  <si>
    <t>BTB/POZ-like|Zinc finger, C2H2-type|BTB/POZ fold|BTB/POZ|Zinc finger, C2H2-type/integrase, DNA-binding|Zinc finger, C2H2-like</t>
  </si>
  <si>
    <t>gi46909569</t>
  </si>
  <si>
    <t>GATA4</t>
  </si>
  <si>
    <t>Zinc finger, GATA-type|GATA-type transcription activator, N-terminal|Zinc finger, NHR/GATA-type|Transcription factor GATA-4/5/6</t>
  </si>
  <si>
    <t>GATA6</t>
  </si>
  <si>
    <t>Zinc finger, GATA-type|GATA-type transcription activator, N-terminal|Zinc finger, NHR/GATA-type</t>
  </si>
  <si>
    <t>gi134053939</t>
  </si>
  <si>
    <t>TCFCP2L1</t>
  </si>
  <si>
    <t>gi6680231</t>
  </si>
  <si>
    <t>HMGB3</t>
  </si>
  <si>
    <t>HMG box A DNA-binding domain, conserved site|High mobility group, HMG1/HMG2, subgroup|High mobility group, HMG1/HMG2|High mobility group, superfamily</t>
  </si>
  <si>
    <t>gi41406074</t>
  </si>
  <si>
    <t>HMGN1</t>
  </si>
  <si>
    <t>gi262331515</t>
  </si>
  <si>
    <t>HMGA1</t>
  </si>
  <si>
    <t>HMG-I/HMG-Y, DNA-binding, conserved site|AT hook, DNA-binding motif|High mobility group, HMG-I/HMG-Y|A.T hook-like</t>
  </si>
  <si>
    <t>gi153945804</t>
  </si>
  <si>
    <t>FOXA2</t>
  </si>
  <si>
    <t>Transcription factor, fork head, conserved site|Transcription factor, fork head|Winged helix-turn-helix transcription repressor DNA-binding|Fork-head N-terminal|Forkhead box protein, C-terminal</t>
  </si>
  <si>
    <t>gi46575916</t>
  </si>
  <si>
    <t>HNF4A</t>
  </si>
  <si>
    <t>Nuclear hormone receptor, ligand-binding, core|Zinc finger, nuclear hormone receptor-type|Nuclear hormone receptor, ligand-binding|Retinoid X receptor|Steroid hormone receptor</t>
  </si>
  <si>
    <t>Homeobox protein, antennapedia type, conserved site|Homeobox, conserved site|Homeobox|Homeodomain-like|Homeodomain-related|Homeobox protein, antennapedia type|Homeobox, region</t>
  </si>
  <si>
    <t>gi94400775</t>
  </si>
  <si>
    <t>RBPJ</t>
  </si>
  <si>
    <t>Cell surface receptor IPT/TIG|p53-like transcription factor, DNA-binding|Immunoglobulin-like fold|Immunoglobulin E-set|Beta-trefoil|LAG1, DNA binding</t>
  </si>
  <si>
    <t>gi8393627</t>
  </si>
  <si>
    <t>IRF3</t>
  </si>
  <si>
    <t>Interferon regulatory factor, conserved site|Interferon regulatory factor|SMAD/FHA domain|Winged helix-turn-helix transcription repressor DNA-binding|SMAD domain-like|Interferon regulatory factor-3</t>
  </si>
  <si>
    <t>gi6754402</t>
  </si>
  <si>
    <t>JUN</t>
  </si>
  <si>
    <t>Basic-leucine zipper (bZIP) transcription factor|Jun-like transcription factor|Eukaryotic transcription factor, Skn-1-like, DNA-binding|bZIP transcription factor, bZIP-1|Transcription factor Jun|c-Jun Transcription Factor</t>
  </si>
  <si>
    <t>gi6680512</t>
  </si>
  <si>
    <t>JUNB</t>
  </si>
  <si>
    <t>Basic-leucine zipper (bZIP) transcription factor|Jun-like transcription factor|Eukaryotic transcription factor, Skn-1-like, DNA-binding|bZIP transcription factor, bZIP-1|Transcription factor Jun</t>
  </si>
  <si>
    <t>gi6754404</t>
  </si>
  <si>
    <t>JUND</t>
  </si>
  <si>
    <t>gi6680732</t>
  </si>
  <si>
    <t>ARNTL</t>
  </si>
  <si>
    <t>gi254675249</t>
  </si>
  <si>
    <t>SMAD3</t>
  </si>
  <si>
    <t>SMAD domain, Dwarfin-type|MAD homology 1, Dwarfin-type|SMAD/FHA domain|MAD homology, MH1|SMAD domain-like|Dwarfin</t>
  </si>
  <si>
    <t>gi6754610</t>
  </si>
  <si>
    <t>MAFG</t>
  </si>
  <si>
    <t>MITF</t>
  </si>
  <si>
    <t>gi110225364</t>
  </si>
  <si>
    <t>ZFHX3</t>
  </si>
  <si>
    <t>Homeobox, conserved site|Homeobox|Zinc finger, U1-type|Zinc finger, C2H2-type|Homeodomain-like|Homeodomain-related|Zinc finger, C2H2-type/integrase, DNA-binding|Zinc finger, C2H2-like</t>
  </si>
  <si>
    <t>ATF4</t>
  </si>
  <si>
    <t>Basic-leucine zipper (bZIP) transcription factor|bZIP transcription factor, bZIP-1</t>
  </si>
  <si>
    <t>gi171846256</t>
  </si>
  <si>
    <t>NFIA</t>
  </si>
  <si>
    <t>CTF transcription factor/nuclear factor 1, conserved site|MAD homology 1, Dwarfin-type|CTF transcription factor/nuclear factor 1, DNA-binding domain|CTF transcription factor/nuclear factor 1|CTF transcription factor/nuclear factor 1, N-terminal</t>
  </si>
  <si>
    <t>gi163965420</t>
  </si>
  <si>
    <t>NFIB</t>
  </si>
  <si>
    <t>gi6679042</t>
  </si>
  <si>
    <t>NFIC</t>
  </si>
  <si>
    <t>gi8393832</t>
  </si>
  <si>
    <t>NFIL3</t>
  </si>
  <si>
    <t>Basic-leucine zipper (bZIP) transcription factor|Vertebrate interleukin-3 regulated transcription factor|Basic leucine zipper|Transcription factor, basic leucine zipper, E4BP4</t>
  </si>
  <si>
    <t>gi126517474</t>
  </si>
  <si>
    <t>NFIX</t>
  </si>
  <si>
    <t>gi40254249</t>
  </si>
  <si>
    <t>NFRKB</t>
  </si>
  <si>
    <t>-</t>
  </si>
  <si>
    <t>gi255982546</t>
  </si>
  <si>
    <t>NRF1</t>
  </si>
  <si>
    <t>Nuclear respiratory factor-1, activation binding domain|Nuclear respiratory factor 1, NLS/DNA-binding, dimerisation domain</t>
  </si>
  <si>
    <t>gi113205059</t>
  </si>
  <si>
    <t>YBX1</t>
  </si>
  <si>
    <t>PBX2</t>
  </si>
  <si>
    <t>ZBTB7B</t>
  </si>
  <si>
    <t>gi31981130</t>
  </si>
  <si>
    <t>KLF13</t>
  </si>
  <si>
    <t>gi160948575</t>
  </si>
  <si>
    <t>TERF2IP</t>
  </si>
  <si>
    <t>Homeodomain-like|Homeodomain-related|Rap1 Myb</t>
  </si>
  <si>
    <t>gi164519134</t>
  </si>
  <si>
    <t>GATAD2A</t>
  </si>
  <si>
    <t>Zinc finger, GATA-type</t>
  </si>
  <si>
    <t>TRERF1</t>
  </si>
  <si>
    <t>ELM2|SANT, DNA-binding|Zinc finger, C2H2-type|Homeodomain-like|Zinc finger, C2H2-like|SANT, eukarya</t>
  </si>
  <si>
    <t>gi12963557</t>
  </si>
  <si>
    <t>DMAP1</t>
  </si>
  <si>
    <t>SANT, DNA-binding|DNA methyltransferase 1-associated 1</t>
  </si>
  <si>
    <t>gi21314854</t>
  </si>
  <si>
    <t>GATAD2B</t>
  </si>
  <si>
    <t>gi145553997</t>
  </si>
  <si>
    <t>ARID1B</t>
  </si>
  <si>
    <t>gi16905115</t>
  </si>
  <si>
    <t>MTA3</t>
  </si>
  <si>
    <t>Zinc finger, GATA-type|ELM2|SANT, DNA-binding|Bromo adjacent homology (BAH) domain|Homeodomain-like|SANT, eukarya</t>
  </si>
  <si>
    <t>gi294979205</t>
  </si>
  <si>
    <t>WIZ</t>
  </si>
  <si>
    <t>RFX1</t>
  </si>
  <si>
    <t>DNA-binding RFX|RFX1 transcription activation region|Winged helix-turn-helix transcription repressor DNA-binding</t>
  </si>
  <si>
    <t>gi71037397</t>
  </si>
  <si>
    <t>RFX5</t>
  </si>
  <si>
    <t>DNA-binding RFX|Winged helix-turn-helix transcription repressor DNA-binding</t>
  </si>
  <si>
    <t>gi295424118</t>
  </si>
  <si>
    <t>RREB1</t>
  </si>
  <si>
    <t>gi159032064</t>
  </si>
  <si>
    <t>SALL1</t>
  </si>
  <si>
    <t>gi188497644</t>
  </si>
  <si>
    <t>NOC3L</t>
  </si>
  <si>
    <t>CCAAT-binding factor|Nucleolar complex-associated|Nucleolar complex-associated protein 3</t>
  </si>
  <si>
    <t>SKIL</t>
  </si>
  <si>
    <t>Putative DNA binding domain|SAND-like|c-SKI Smad4 binding|Transforming protein Ski</t>
  </si>
  <si>
    <t>gi112421097</t>
  </si>
  <si>
    <t>SMARCC1</t>
  </si>
  <si>
    <t>Chromo domain|SANT, DNA-binding|BRCT|SWIRM|Homeodomain-like|Myb, DNA-binding|SANT, eukarya</t>
  </si>
  <si>
    <t>gi166235125</t>
  </si>
  <si>
    <t>SMARCC2</t>
  </si>
  <si>
    <t>gi10181166</t>
  </si>
  <si>
    <t>SMARCE1</t>
  </si>
  <si>
    <t>gi119226255</t>
  </si>
  <si>
    <t>SP1</t>
  </si>
  <si>
    <t>gi125625318</t>
  </si>
  <si>
    <t>SP2</t>
  </si>
  <si>
    <t>SREBF1</t>
  </si>
  <si>
    <t>gi209862973</t>
  </si>
  <si>
    <t>SSRP1</t>
  </si>
  <si>
    <t>High mobility group, HMG1/HMG2|High mobility group, superfamily|Structure-specific recognition protein</t>
  </si>
  <si>
    <t>gi172073171</t>
  </si>
  <si>
    <t>TBP</t>
  </si>
  <si>
    <t>Transcription factor TFIID, C-terminal/DNA glycosylase, N-terminal|Beta2-adaptin/TATA-box binding, C-terminal|TATA-box binding</t>
  </si>
  <si>
    <t>TBX3</t>
  </si>
  <si>
    <t>Transcription factor, T-box, conserved site|p53-like transcription factor, DNA-binding|Transcription factor, T-box</t>
  </si>
  <si>
    <t>gi166295202</t>
  </si>
  <si>
    <t>HNF1A</t>
  </si>
  <si>
    <t>Homeobox|Hepatocyte nuclear factor 1, beta isoform, C-terminal|Hepatocyte nuclear factor 1, alpha isoform C-terminal|Hepatocyte nuclear factor 1, N-terminal|Homeodomain-like|Lambda repressor-like, DNA-binding|Homeodomain-related</t>
  </si>
  <si>
    <t>gi91598896</t>
  </si>
  <si>
    <t>MTA1</t>
  </si>
  <si>
    <t>gi117414176</t>
  </si>
  <si>
    <t>VEZF1</t>
  </si>
  <si>
    <t>gi161353485</t>
  </si>
  <si>
    <t>ZFP187</t>
  </si>
  <si>
    <t>Transcription regulator SCAN|Zinc finger, C2H2-type|Zinc finger, C2H2-type/integrase, DNA-binding|Zinc finger, C2H2-like</t>
  </si>
  <si>
    <t>gi40254124</t>
  </si>
  <si>
    <t>SMARCA5</t>
  </si>
  <si>
    <t>SNF2-related|SANT, DNA-binding|DNA/RNA helicase, C-terminal|Homeodomain-like|DEAD-like helicase, N-terminal|Helicase, superfamily 1/2, ATP-binding domain|ATPase, nucleosome remodelling ISWI, HAND domain|SLIDE|SANT, eukarya</t>
  </si>
  <si>
    <t>gi51491880</t>
  </si>
  <si>
    <t>MTA2</t>
  </si>
  <si>
    <t>Zinc finger, GATA-type|ELM2|SANT, DNA-binding|Bromo adjacent homology (BAH) domain|SANT, eukarya</t>
  </si>
  <si>
    <t>gi161169027</t>
  </si>
  <si>
    <t>RUNX1</t>
  </si>
  <si>
    <t>p53-like transcription factor, DNA-binding|p53/RUNT-type transcription factor, DNA-binding domain|Acute myeloid leukemia 1 (AML 1)/Runt|Runx inhibition|Acute myeloid leukemia 1 protein (AML 1)/Runt|Transcription factor, Runt-related, RUNX</t>
  </si>
  <si>
    <t>gi133904142</t>
  </si>
  <si>
    <t>TERF2</t>
  </si>
  <si>
    <t>SANT, DNA-binding|Homeodomain-like|Homeodomain-related|Telomere repeat-binding factor, dimerisation domain|Myb, DNA-binding|HTH transcriptional regulator, Myb-type, DNA-binding|Telomeric repeat-binding factor 1, Pin2</t>
  </si>
  <si>
    <t>gi6678303</t>
  </si>
  <si>
    <t>TFAM</t>
  </si>
  <si>
    <t>CSDE1</t>
  </si>
  <si>
    <t>Cold-shock conserved site|Cold-shock protein, DNA-binding|Cold shock protein|Nucleic acid-binding, OB-fold-like</t>
  </si>
  <si>
    <t>gi194328715</t>
  </si>
  <si>
    <t>ZFP207</t>
  </si>
  <si>
    <t>gi6754612</t>
  </si>
  <si>
    <t>MAFK</t>
  </si>
  <si>
    <t>gi113205067</t>
  </si>
  <si>
    <t>ZFX</t>
  </si>
  <si>
    <t>Transcriptional activator, Zfx / Zfy domain|Zinc finger, C2H2-type|Zinc finger, C2H2-type/integrase, DNA-binding|Zinc finger, C2H2-like</t>
  </si>
  <si>
    <t>gi134032032</t>
  </si>
  <si>
    <t>UBP1</t>
  </si>
  <si>
    <t>gi85701534</t>
  </si>
  <si>
    <t>ZBTB45</t>
  </si>
  <si>
    <t>ZFP655</t>
  </si>
  <si>
    <t>NR2C1</t>
  </si>
  <si>
    <t>Nuclear hormone receptor, ligand-binding, core|Zinc finger, nuclear hormone receptor-type|Nuclear hormone receptor, ligand-binding|Zinc finger, NHR/GATA-type|Vitamin D receptor|Steroid hormone receptor</t>
  </si>
  <si>
    <t>NR2C2</t>
  </si>
  <si>
    <t>sum-90076</t>
  </si>
  <si>
    <t>Description</t>
  </si>
  <si>
    <t>gi26787989</t>
  </si>
  <si>
    <t>39S ribosomal protein L28, mitochondrial [Mus musculus]</t>
  </si>
  <si>
    <t>MRPL28</t>
  </si>
  <si>
    <t>GeneID:10573</t>
  </si>
  <si>
    <t>Mus musculus</t>
  </si>
  <si>
    <t>p53-like transcription factor, DNA-binding</t>
  </si>
  <si>
    <t>metastasis-associated protein MTA3 isoform 2 [Mus musculus]</t>
  </si>
  <si>
    <t>GeneID:57504</t>
  </si>
  <si>
    <t>transcriptional repressor p66-beta [Mus musculus]</t>
  </si>
  <si>
    <t>GeneID:57459</t>
  </si>
  <si>
    <t>homeobox-containing protein 1 [Mus musculus]</t>
  </si>
  <si>
    <t>GeneID:79618</t>
  </si>
  <si>
    <t>zinc finger protein 512 [Mus musculus]</t>
  </si>
  <si>
    <t>GeneID:84450</t>
  </si>
  <si>
    <t>nuclease-sensitive element-binding protein 1 [Mus musculus]</t>
  </si>
  <si>
    <t>GeneID:4904</t>
  </si>
  <si>
    <t>metastasis-associated protein MTA2 [Mus musculus]</t>
  </si>
  <si>
    <t>GeneID:9219</t>
  </si>
  <si>
    <t>transcription factor AP-1 [Mus musculus]</t>
  </si>
  <si>
    <t>GeneID:3725</t>
  </si>
  <si>
    <t>CCAAT/enhancer-binding protein zeta [Mus musculus]</t>
  </si>
  <si>
    <t>GeneID:10153</t>
  </si>
  <si>
    <t>CCAAT/enhancer-binding protein delta [Mus musculus]</t>
  </si>
  <si>
    <t>gi110835729</t>
  </si>
  <si>
    <t>protein CASP isoform a [Mus musculus]</t>
  </si>
  <si>
    <t>CUX1</t>
  </si>
  <si>
    <t>GeneID:1523</t>
  </si>
  <si>
    <t>Homeobox, conserved site|Homeobox|Homeodomain protein CUT|Homeodomain-like|Homeodomain-related|CASP, C-terminal</t>
  </si>
  <si>
    <t>gi112293262</t>
  </si>
  <si>
    <t>steroid hormone receptor ERR1 [Mus musculus]</t>
  </si>
  <si>
    <t>ESRRA</t>
  </si>
  <si>
    <t>GeneID:2101</t>
  </si>
  <si>
    <t>Nuclear hormone receptor, ligand-binding, core|Zinc finger, nuclear hormone receptor-type|Nuclear hormone receptor, ligand-binding|Zinc finger, NHR/GATA-type|Retinoid X receptor|Steroid hormone receptor</t>
  </si>
  <si>
    <t>gi70887767</t>
  </si>
  <si>
    <t>hypermethylated in cancer 2 protein [Mus musculus]</t>
  </si>
  <si>
    <t>HIC2</t>
  </si>
  <si>
    <t>GeneID:23119</t>
  </si>
  <si>
    <t>nuclear receptor subfamily 5 group A member 2 isoform 1 [Mus musculus]</t>
  </si>
  <si>
    <t>GeneID:2494</t>
  </si>
  <si>
    <t>transcription factor CP2-like protein 1 [Mus musculus]</t>
  </si>
  <si>
    <t>GeneID:29842</t>
  </si>
  <si>
    <t>hepatocyte nuclear factor 3-beta [Mus musculus]</t>
  </si>
  <si>
    <t>GeneID:3170</t>
  </si>
  <si>
    <t>hepatocyte nuclear factor 4-alpha [Mus musculus]</t>
  </si>
  <si>
    <t>GeneID:3172</t>
  </si>
  <si>
    <t>interferon regulatory factor 3 [Mus musculus]</t>
  </si>
  <si>
    <t>GeneID:3661</t>
  </si>
  <si>
    <t>transcription factor jun-B [Mus musculus]</t>
  </si>
  <si>
    <t>GeneID:3726</t>
  </si>
  <si>
    <t>gi6677853</t>
  </si>
  <si>
    <t>NK1 transcription factor-related protein 2 [Mus musculus]</t>
  </si>
  <si>
    <t>NKX1-2</t>
  </si>
  <si>
    <t>GeneID:390010</t>
  </si>
  <si>
    <t>Homeobox, conserved site|Homeobox|Homeodomain-like|Homeodomain-related|Homeobox, region</t>
  </si>
  <si>
    <t>aryl hydrocarbon receptor nuclear translocator-like protein 1 isoform 1 [Mus musculus]</t>
  </si>
  <si>
    <t>GeneID:406</t>
  </si>
  <si>
    <t>mothers against decapentaplegic homolog 3 [Mus musculus]</t>
  </si>
  <si>
    <t>GeneID:4088</t>
  </si>
  <si>
    <t>nuclear factor 1 B-type isoform 1 [Mus musculus]</t>
  </si>
  <si>
    <t>GeneID:4781</t>
  </si>
  <si>
    <t>gi28893511</t>
  </si>
  <si>
    <t>zinc finger protein 771 [Mus musculus]</t>
  </si>
  <si>
    <t>ZFP771</t>
  </si>
  <si>
    <t>GeneID:51333</t>
  </si>
  <si>
    <t>Krueppel-like factor 13 [Mus musculus]</t>
  </si>
  <si>
    <t>GeneID:51621</t>
  </si>
  <si>
    <t>telomeric repeat-binding factor 2-interacting protein 1 [Mus musculus]</t>
  </si>
  <si>
    <t>GeneID:54386</t>
  </si>
  <si>
    <t>DNA methyltransferase 1-associated protein 1 [Mus musculus]</t>
  </si>
  <si>
    <t>GeneID:55929</t>
  </si>
  <si>
    <t>gi188528630</t>
  </si>
  <si>
    <t>retinoblastoma-associated protein [Mus musculus]</t>
  </si>
  <si>
    <t>RB1</t>
  </si>
  <si>
    <t>Retinoblastoma-associated protein, B-box|Retinoblastoma-associated protein, A-box|Cyclin|Cyclin-like|Cyclin-related|Rb C-terminal|Retinoblastoma-associated protein</t>
  </si>
  <si>
    <t>ras-responsive element-binding protein 1 isoform 2 [Mus musculus]</t>
  </si>
  <si>
    <t>GeneID:6239</t>
  </si>
  <si>
    <t>gi172073164</t>
  </si>
  <si>
    <t>PR domain zinc finger protein 1 [Mus musculus]</t>
  </si>
  <si>
    <t>PRDM1</t>
  </si>
  <si>
    <t>GeneID:639</t>
  </si>
  <si>
    <t>SET domain|Zinc finger, C2H2-type|Zinc finger, C2H2-type/integrase, DNA-binding|Zinc finger, C2H2-like|PR-domain zinc finger protein PRDM1</t>
  </si>
  <si>
    <t>gi148762976</t>
  </si>
  <si>
    <t>zinc finger protein basonuclin-1 [Mus musculus]</t>
  </si>
  <si>
    <t>BNC1</t>
  </si>
  <si>
    <t>GeneID:646</t>
  </si>
  <si>
    <t>transcription factor Sp1 [Mus musculus]</t>
  </si>
  <si>
    <t>GeneID:6667</t>
  </si>
  <si>
    <t>transcription factor Sp2 isoform 1 [Mus musculus]</t>
  </si>
  <si>
    <t>GeneID:6668</t>
  </si>
  <si>
    <t>TBX2</t>
  </si>
  <si>
    <t>telomeric repeat-binding factor 2 isoform 1 [Mus musculus]</t>
  </si>
  <si>
    <t>GeneID:7014</t>
  </si>
  <si>
    <t>transcription factor AP-4 [Mus musculus]</t>
  </si>
  <si>
    <t>GeneID:7023</t>
  </si>
  <si>
    <t>alpha-globin transcription factor CP2 [Mus musculus]</t>
  </si>
  <si>
    <t>GeneID:7024</t>
  </si>
  <si>
    <t>nucleolar transcription factor 1 isoform 2 [Mus musculus]</t>
  </si>
  <si>
    <t>GeneID:7343</t>
  </si>
  <si>
    <t>high mobility group nucleosome-binding domain-containing protein 5 [Mus musculus]</t>
  </si>
  <si>
    <t>GeneID:79366</t>
  </si>
  <si>
    <t>transcription factor EB isoform a [Mus musculus]</t>
  </si>
  <si>
    <t>GeneID:7942</t>
  </si>
  <si>
    <t>Y-box-binding protein 3 short isoform [Mus musculus]</t>
  </si>
  <si>
    <t>GeneID:8531</t>
  </si>
  <si>
    <t>metastasis-associated protein MTA1 [Mus musculus]</t>
  </si>
  <si>
    <t>GeneID:9112</t>
  </si>
  <si>
    <t>gi13385296</t>
  </si>
  <si>
    <t>basic leucine zipper and W2 domain-containing protein 1 [Mus musculus]</t>
  </si>
  <si>
    <t>BZW1</t>
  </si>
  <si>
    <t>GeneID:9689</t>
  </si>
  <si>
    <t>eIF4-gamma/eIF5/eIF2-epsilon|Armadillo-type fold</t>
  </si>
  <si>
    <t>cyclic AMP-responsive element-binding protein 1 isoform B [Mus musculus]</t>
  </si>
  <si>
    <t>GeneID:1385</t>
  </si>
  <si>
    <t>DNA/RNA-binding protein KIN17 [Mus musculus]</t>
  </si>
  <si>
    <t>GeneID:22944</t>
  </si>
  <si>
    <t>gi38348308</t>
  </si>
  <si>
    <t>RING1 and YY1-binding protein [Mus musculus]</t>
  </si>
  <si>
    <t>RYBP</t>
  </si>
  <si>
    <t>GeneID:23429</t>
  </si>
  <si>
    <t>Zinc finger, RanBP2-type</t>
  </si>
  <si>
    <t>transcription factor MafG [Mus musculus]</t>
  </si>
  <si>
    <t>cyclic AMP-dependent transcription factor ATF-4 [Mus musculus]</t>
  </si>
  <si>
    <t>GeneID:468</t>
  </si>
  <si>
    <t>AT rich interactive domain 1B (Swi1 like) [Mus musculus]</t>
  </si>
  <si>
    <t>GeneID:57492</t>
  </si>
  <si>
    <t>protein Wiz isoform 1 [Mus musculus]</t>
  </si>
  <si>
    <t>GeneID:58525</t>
  </si>
  <si>
    <t>sal-like protein 1 [Mus musculus]</t>
  </si>
  <si>
    <t>GeneID:6299</t>
  </si>
  <si>
    <t>transcription factor MafK [Mus musculus]</t>
  </si>
  <si>
    <t>zinc finger and BTB domain-containing protein 45 [Mus musculus]</t>
  </si>
  <si>
    <t>GeneID:84878</t>
  </si>
  <si>
    <t>runt-related transcription factor 1 isoform 1 [Mus musculus]</t>
  </si>
  <si>
    <t>GeneID:861</t>
  </si>
  <si>
    <t>Homo sapiens</t>
  </si>
  <si>
    <t>transcriptional repressor protein YY1 [Mus musculus]</t>
  </si>
  <si>
    <t>GeneID:7528</t>
  </si>
  <si>
    <t>SWI/SNF complex subunit SMARCC1 [Mus musculus]</t>
  </si>
  <si>
    <t>GeneID:6599</t>
  </si>
  <si>
    <t>zinc finger protein 207 isoform 1 [Mus musculus]</t>
  </si>
  <si>
    <t>GeneID:7756</t>
  </si>
  <si>
    <t>nuclear factor 1 A-type isoform 1 [Mus musculus]</t>
  </si>
  <si>
    <t>GeneID:4774</t>
  </si>
  <si>
    <t>AT-rich interactive domain-containing protein 1A [Mus musculus]</t>
  </si>
  <si>
    <t>GeneID:8289</t>
  </si>
  <si>
    <t>vascular endothelial zinc finger 1 [Mus musculus]</t>
  </si>
  <si>
    <t>GeneID:7716</t>
  </si>
  <si>
    <t>transcriptional repressor p66 alpha isoform b [Mus musculus]</t>
  </si>
  <si>
    <t>GeneID:54815</t>
  </si>
  <si>
    <t>zinc finger and BTB domain-containing protein 20 isoform L [Mus musculus]</t>
  </si>
  <si>
    <t>GeneID:26137</t>
  </si>
  <si>
    <t>SWI/SNF-related matrix-associated actin-dependent regulator of chromatin subfamily E member 1 [Mus musculus]</t>
  </si>
  <si>
    <t>GeneID:6605</t>
  </si>
  <si>
    <t>TOX high mobility group box family member 4 [Mus musculus]</t>
  </si>
  <si>
    <t>GeneID:9878</t>
  </si>
  <si>
    <t>transcriptional enhancer factor TEF-1 isoform 1 [Mus musculus]</t>
  </si>
  <si>
    <t>GeneID:7003</t>
  </si>
  <si>
    <t>high mobility group protein HMG-I/HMG-Y isoform e [Mus musculus]</t>
  </si>
  <si>
    <t>GeneID:3159</t>
  </si>
  <si>
    <t>DNA-binding protein Rfx5 [Mus musculus]</t>
  </si>
  <si>
    <t>GeneID:5993</t>
  </si>
  <si>
    <t>PAX3- and PAX7-binding protein 1 [Mus musculus]</t>
  </si>
  <si>
    <t>GeneID:94104</t>
  </si>
  <si>
    <t>transcription factor A, mitochondrial precursor [Mus musculus]</t>
  </si>
  <si>
    <t>GeneID:7019</t>
  </si>
  <si>
    <t>transcriptional repressor CTCF [Mus musculus]</t>
  </si>
  <si>
    <t>GeneID:10664</t>
  </si>
  <si>
    <t>transcription factor GATA-4 [Mus musculus]</t>
  </si>
  <si>
    <t>GeneID:2626</t>
  </si>
  <si>
    <t>non-histone chromosomal protein HMG-14 [Mus musculus]</t>
  </si>
  <si>
    <t>GeneID:3150</t>
  </si>
  <si>
    <t>one cut domain family member 2 [Mus musculus]</t>
  </si>
  <si>
    <t>GeneID:9480</t>
  </si>
  <si>
    <t>sister chromatid cohesion protein PDS5 homolog B [Mus musculus]</t>
  </si>
  <si>
    <t>GeneID:23047</t>
  </si>
  <si>
    <t>zinc finger homeobox protein 3 [Mus musculus]</t>
  </si>
  <si>
    <t>GeneID:463</t>
  </si>
  <si>
    <t>nuclear factor related to kappa-B-binding protein [Mus musculus]</t>
  </si>
  <si>
    <t>GeneID:4798</t>
  </si>
  <si>
    <t>cell division cycle 5-like protein [Mus musculus]</t>
  </si>
  <si>
    <t>GeneID:988</t>
  </si>
  <si>
    <t>nuclear factor 1 X-type isoform 3 [Mus musculus]</t>
  </si>
  <si>
    <t>GeneID:4784</t>
  </si>
  <si>
    <t>upstream-binding protein 1 isoform a [Mus musculus]</t>
  </si>
  <si>
    <t>GeneID:7342</t>
  </si>
  <si>
    <t>nuclear factor 1 C-type isoform a [Mus musculus]</t>
  </si>
  <si>
    <t>GeneID:4782</t>
  </si>
  <si>
    <t>SWI/SNF-related matrix-associated actin-dependent regulator of chromatin subfamily A member 5 [Mus musculus]</t>
  </si>
  <si>
    <t>GeneID:8467</t>
  </si>
  <si>
    <t>protein ELYS [Mus musculus]</t>
  </si>
  <si>
    <t>GeneID:25909</t>
  </si>
  <si>
    <t>CCAAT/enhancer-binding protein alpha [Mus musculus]</t>
  </si>
  <si>
    <t>GeneID:1050</t>
  </si>
  <si>
    <t>nuclear factor interleukin-3-regulated protein [Mus musculus]</t>
  </si>
  <si>
    <t>GeneID:4783</t>
  </si>
  <si>
    <t>CCAAT/enhancer-binding protein beta [Mus musculus]</t>
  </si>
  <si>
    <t>GeneID:1051</t>
  </si>
  <si>
    <t>TATA-box-binding protein [Mus musculus]</t>
  </si>
  <si>
    <t>GeneID:6908</t>
  </si>
  <si>
    <t>CCAAT/enhancer-binding protein gamma [Mus musculus]</t>
  </si>
  <si>
    <t>GeneID:1054</t>
  </si>
  <si>
    <t>dr1-associated corepressor [Mus musculus]</t>
  </si>
  <si>
    <t>GeneID:10589</t>
  </si>
  <si>
    <t>transcription factor E3 isoform a [Mus musculus]</t>
  </si>
  <si>
    <t>GeneID:7030</t>
  </si>
  <si>
    <t>recombining binding protein suppressor of hairless isoform 1 [Mus musculus]</t>
  </si>
  <si>
    <t>GeneID:3516</t>
  </si>
  <si>
    <t>transcription factor MafF [Mus musculus]</t>
  </si>
  <si>
    <t>GeneID:23764</t>
  </si>
  <si>
    <t>SWI/SNF complex subunit SMARCC2 isoform 1 [Mus musculus]</t>
  </si>
  <si>
    <t>GeneID:6601</t>
  </si>
  <si>
    <t>high mobility group protein B3 [Mus musculus]</t>
  </si>
  <si>
    <t>GeneID:3149</t>
  </si>
  <si>
    <t>dnaJ homolog subfamily C member 1 precursor [Mus musculus]</t>
  </si>
  <si>
    <t>DNAJC1</t>
  </si>
  <si>
    <t>Heat shock protein DnaJ, conserved site|SANT, DNA-binding|Heat shock protein DnaJ, N-terminal|Homeodomain-like|Myb, DNA-binding|SANT, eukarya|Heat shock protein DnaJ|Molecular chaperone, heat shock protein, Hsp40, DnaJ</t>
  </si>
  <si>
    <t>AT-rich interactive domain-containing protein 5B [Mus musculus]</t>
  </si>
  <si>
    <t>GeneID:84159</t>
  </si>
  <si>
    <t>cold shock domain-containing protein E1 isoform 1 [Mus musculus]</t>
  </si>
  <si>
    <t>GeneID:7812</t>
  </si>
  <si>
    <t>transcription factor GATA-6 [Mus musculus]</t>
  </si>
  <si>
    <t>GeneID:2627</t>
  </si>
  <si>
    <t>zinc finger protein 148 [Mus musculus]</t>
  </si>
  <si>
    <t>GeneID:7707</t>
  </si>
  <si>
    <t>hepatocyte nuclear factor 1-alpha [Mus musculus]</t>
  </si>
  <si>
    <t>GeneID:6927</t>
  </si>
  <si>
    <t>MIS18BP1</t>
  </si>
  <si>
    <t>SKI</t>
  </si>
  <si>
    <t>nucleolar transcription factor 1 isoform 1 [Mus musculus]</t>
  </si>
  <si>
    <t>Accession</t>
  </si>
  <si>
    <t>90093349</t>
  </si>
  <si>
    <t>ADNP</t>
  </si>
  <si>
    <t>54112427</t>
  </si>
  <si>
    <t>AEBP2</t>
  </si>
  <si>
    <t>158508460</t>
  </si>
  <si>
    <t>124249109</t>
  </si>
  <si>
    <t>145553997</t>
  </si>
  <si>
    <t>262231796</t>
  </si>
  <si>
    <t>ARID2</t>
  </si>
  <si>
    <t>74136557</t>
  </si>
  <si>
    <t>26024213</t>
  </si>
  <si>
    <t>ARX</t>
  </si>
  <si>
    <t>121949821</t>
  </si>
  <si>
    <t>7710022</t>
  </si>
  <si>
    <t>BCL11A</t>
  </si>
  <si>
    <t>120586999</t>
  </si>
  <si>
    <t>BCL11B</t>
  </si>
  <si>
    <t>6753172</t>
  </si>
  <si>
    <t>BCL6</t>
  </si>
  <si>
    <t>22779899</t>
  </si>
  <si>
    <t>86198301</t>
  </si>
  <si>
    <t>6753404</t>
  </si>
  <si>
    <t>67188876</t>
  </si>
  <si>
    <t>7106459</t>
  </si>
  <si>
    <t>161086933</t>
  </si>
  <si>
    <t>CREM</t>
  </si>
  <si>
    <t>20806532</t>
  </si>
  <si>
    <t>124487069</t>
  </si>
  <si>
    <t>CTCFL</t>
  </si>
  <si>
    <t>110835729</t>
  </si>
  <si>
    <t>12963557</t>
  </si>
  <si>
    <t>300192993</t>
  </si>
  <si>
    <t>6677659</t>
  </si>
  <si>
    <t>DNAJC2</t>
  </si>
  <si>
    <t>21313424</t>
  </si>
  <si>
    <t>83523736</t>
  </si>
  <si>
    <t>E2F3</t>
  </si>
  <si>
    <t>67972650</t>
  </si>
  <si>
    <t>E2F8</t>
  </si>
  <si>
    <t>12963705</t>
  </si>
  <si>
    <t>ELF2</t>
  </si>
  <si>
    <t>153792362</t>
  </si>
  <si>
    <t>ELK4</t>
  </si>
  <si>
    <t>157057552</t>
  </si>
  <si>
    <t>EN1</t>
  </si>
  <si>
    <t>112293262</t>
  </si>
  <si>
    <t>153945804</t>
  </si>
  <si>
    <t>82546826</t>
  </si>
  <si>
    <t>238018071</t>
  </si>
  <si>
    <t>FOXK2</t>
  </si>
  <si>
    <t>34328255</t>
  </si>
  <si>
    <t>FOXO1</t>
  </si>
  <si>
    <t>46909569</t>
  </si>
  <si>
    <t>46909571</t>
  </si>
  <si>
    <t>164519134</t>
  </si>
  <si>
    <t>21314854</t>
  </si>
  <si>
    <t>113866026</t>
  </si>
  <si>
    <t>GLIS3</t>
  </si>
  <si>
    <t>37718989</t>
  </si>
  <si>
    <t>GMEB2</t>
  </si>
  <si>
    <t>70887767</t>
  </si>
  <si>
    <t>124107625</t>
  </si>
  <si>
    <t>HIVEP3</t>
  </si>
  <si>
    <t>31542626</t>
  </si>
  <si>
    <t>15022805</t>
  </si>
  <si>
    <t>253683481</t>
  </si>
  <si>
    <t>HMG20B</t>
  </si>
  <si>
    <t>262331511</t>
  </si>
  <si>
    <t>6680231</t>
  </si>
  <si>
    <t>133778915</t>
  </si>
  <si>
    <t>166295202</t>
  </si>
  <si>
    <t>46575916</t>
  </si>
  <si>
    <t>120300925</t>
  </si>
  <si>
    <t>HOXB3</t>
  </si>
  <si>
    <t>122114637</t>
  </si>
  <si>
    <t>IKZF4</t>
  </si>
  <si>
    <t>8393627</t>
  </si>
  <si>
    <t>55741685</t>
  </si>
  <si>
    <t>IRX3</t>
  </si>
  <si>
    <t>6754402</t>
  </si>
  <si>
    <t>33859684</t>
  </si>
  <si>
    <t>31981130</t>
  </si>
  <si>
    <t>6680582</t>
  </si>
  <si>
    <t>KLF3</t>
  </si>
  <si>
    <t>6754608</t>
  </si>
  <si>
    <t>114155153</t>
  </si>
  <si>
    <t>MAZ</t>
  </si>
  <si>
    <t>31044421</t>
  </si>
  <si>
    <t>295844817</t>
  </si>
  <si>
    <t>162287033</t>
  </si>
  <si>
    <t>MNT</t>
  </si>
  <si>
    <t>26787989</t>
  </si>
  <si>
    <t>91598896</t>
  </si>
  <si>
    <t>51491880</t>
  </si>
  <si>
    <t>283806541</t>
  </si>
  <si>
    <t>6754836</t>
  </si>
  <si>
    <t>163965422</t>
  </si>
  <si>
    <t>84370351</t>
  </si>
  <si>
    <t>8393832</t>
  </si>
  <si>
    <t>126517487</t>
  </si>
  <si>
    <t>126517474</t>
  </si>
  <si>
    <t>117606364</t>
  </si>
  <si>
    <t>NFKB1</t>
  </si>
  <si>
    <t>40254249</t>
  </si>
  <si>
    <t>188497644</t>
  </si>
  <si>
    <t>171846245</t>
  </si>
  <si>
    <t>67906168</t>
  </si>
  <si>
    <t>73611910</t>
  </si>
  <si>
    <t>NR2F2</t>
  </si>
  <si>
    <t>229335598</t>
  </si>
  <si>
    <t>255982548</t>
  </si>
  <si>
    <t>119220568</t>
  </si>
  <si>
    <t>7110681</t>
  </si>
  <si>
    <t>PBX1</t>
  </si>
  <si>
    <t>8567384</t>
  </si>
  <si>
    <t>66955886</t>
  </si>
  <si>
    <t>114431256</t>
  </si>
  <si>
    <t>POU2F1</t>
  </si>
  <si>
    <t>47059067</t>
  </si>
  <si>
    <t>POU4F2</t>
  </si>
  <si>
    <t>295789156</t>
  </si>
  <si>
    <t>PRDM16</t>
  </si>
  <si>
    <t>6679483</t>
  </si>
  <si>
    <t>PROX1</t>
  </si>
  <si>
    <t>188528630</t>
  </si>
  <si>
    <t>170932488</t>
  </si>
  <si>
    <t>RBL2</t>
  </si>
  <si>
    <t>124286785</t>
  </si>
  <si>
    <t>71037397</t>
  </si>
  <si>
    <t>88703055</t>
  </si>
  <si>
    <t>RFX7</t>
  </si>
  <si>
    <t>295424118</t>
  </si>
  <si>
    <t>161169031</t>
  </si>
  <si>
    <t>38348308</t>
  </si>
  <si>
    <t>159032064</t>
  </si>
  <si>
    <t>255683435</t>
  </si>
  <si>
    <t>SKOR1</t>
  </si>
  <si>
    <t>254675249</t>
  </si>
  <si>
    <t>31543224</t>
  </si>
  <si>
    <t>SMAD4</t>
  </si>
  <si>
    <t>40254124</t>
  </si>
  <si>
    <t>112421097</t>
  </si>
  <si>
    <t>37718972</t>
  </si>
  <si>
    <t>10181166</t>
  </si>
  <si>
    <t>117606322</t>
  </si>
  <si>
    <t>SOX1</t>
  </si>
  <si>
    <t>127140986</t>
  </si>
  <si>
    <t>SOX2</t>
  </si>
  <si>
    <t>119226255</t>
  </si>
  <si>
    <t>125625320</t>
  </si>
  <si>
    <t>298676444</t>
  </si>
  <si>
    <t>TADA2B</t>
  </si>
  <si>
    <t>172073171</t>
  </si>
  <si>
    <t>38327623</t>
  </si>
  <si>
    <t>166706889</t>
  </si>
  <si>
    <t>23346597</t>
  </si>
  <si>
    <t>TCFAP2D</t>
  </si>
  <si>
    <t>13626034</t>
  </si>
  <si>
    <t>15628025</t>
  </si>
  <si>
    <t>134053939</t>
  </si>
  <si>
    <t>262205252</t>
  </si>
  <si>
    <t>133904142</t>
  </si>
  <si>
    <t>160948575</t>
  </si>
  <si>
    <t>6678303</t>
  </si>
  <si>
    <t>6678305</t>
  </si>
  <si>
    <t>TFDP1</t>
  </si>
  <si>
    <t>166706895</t>
  </si>
  <si>
    <t>6755907</t>
  </si>
  <si>
    <t>TWIST1</t>
  </si>
  <si>
    <t>7305605</t>
  </si>
  <si>
    <t>113205057</t>
  </si>
  <si>
    <t>6678521</t>
  </si>
  <si>
    <t>USF1</t>
  </si>
  <si>
    <t>117414176</t>
  </si>
  <si>
    <t>294979205</t>
  </si>
  <si>
    <t>13775156</t>
  </si>
  <si>
    <t>XBP1</t>
  </si>
  <si>
    <t>113205059</t>
  </si>
  <si>
    <t>13386064</t>
  </si>
  <si>
    <t>YEATS4</t>
  </si>
  <si>
    <t>31982421</t>
  </si>
  <si>
    <t>257196203</t>
  </si>
  <si>
    <t>117606328</t>
  </si>
  <si>
    <t>ZBTB44</t>
  </si>
  <si>
    <t>117647238</t>
  </si>
  <si>
    <t>ZBTB7A</t>
  </si>
  <si>
    <t>110225364</t>
  </si>
  <si>
    <t>125656178</t>
  </si>
  <si>
    <t>ZFHX4</t>
  </si>
  <si>
    <t>6756049</t>
  </si>
  <si>
    <t>126352391</t>
  </si>
  <si>
    <t>ZFP384</t>
  </si>
  <si>
    <t>254553392</t>
  </si>
  <si>
    <t>254553274</t>
  </si>
  <si>
    <t>ZFP746</t>
  </si>
  <si>
    <t>40789094</t>
  </si>
  <si>
    <t>40254321</t>
  </si>
  <si>
    <t>ZHX3</t>
  </si>
  <si>
    <t>150010617</t>
  </si>
  <si>
    <t>ZKSCAN16</t>
  </si>
  <si>
    <t>257196177</t>
  </si>
  <si>
    <t>ZNF512B</t>
  </si>
  <si>
    <t xml:space="preserve">Accession </t>
  </si>
  <si>
    <t>ΣPSM</t>
  </si>
  <si>
    <t>7304873</t>
  </si>
  <si>
    <t>AHR</t>
  </si>
  <si>
    <t>6680732</t>
  </si>
  <si>
    <t>86604724</t>
  </si>
  <si>
    <t>ATF1</t>
  </si>
  <si>
    <t>255958266</t>
  </si>
  <si>
    <t>BARHL1</t>
  </si>
  <si>
    <t>140969817</t>
  </si>
  <si>
    <t>13385296</t>
  </si>
  <si>
    <t>61742812</t>
  </si>
  <si>
    <t>CHD6</t>
  </si>
  <si>
    <t>240255574</t>
  </si>
  <si>
    <t>57242788</t>
  </si>
  <si>
    <t>DZIP1</t>
  </si>
  <si>
    <t>11230810</t>
  </si>
  <si>
    <t>FOXJ2</t>
  </si>
  <si>
    <t>34610227</t>
  </si>
  <si>
    <t>FOXO6</t>
  </si>
  <si>
    <t>6753952</t>
  </si>
  <si>
    <t>GBX2</t>
  </si>
  <si>
    <t>295148122</t>
  </si>
  <si>
    <t>HOMEZ</t>
  </si>
  <si>
    <t>182764439</t>
  </si>
  <si>
    <t>HOXA10</t>
  </si>
  <si>
    <t>6680512</t>
  </si>
  <si>
    <t>6754404</t>
  </si>
  <si>
    <t>255759880</t>
  </si>
  <si>
    <t>LMX1B</t>
  </si>
  <si>
    <t>84872225</t>
  </si>
  <si>
    <t>MIER1</t>
  </si>
  <si>
    <t>56785426</t>
  </si>
  <si>
    <t>MIER2</t>
  </si>
  <si>
    <t>293629270</t>
  </si>
  <si>
    <t>MYC</t>
  </si>
  <si>
    <t>163937838</t>
  </si>
  <si>
    <t>NFAT5</t>
  </si>
  <si>
    <t>6754832</t>
  </si>
  <si>
    <t>NFE2L2</t>
  </si>
  <si>
    <t>114326538</t>
  </si>
  <si>
    <t>NFYC</t>
  </si>
  <si>
    <t>134288853</t>
  </si>
  <si>
    <t>NOTCH2</t>
  </si>
  <si>
    <t>121247453</t>
  </si>
  <si>
    <t>NR3C1</t>
  </si>
  <si>
    <t>40538836</t>
  </si>
  <si>
    <t>ONECUT3</t>
  </si>
  <si>
    <t>112363098</t>
  </si>
  <si>
    <t>PGR</t>
  </si>
  <si>
    <t>239916007</t>
  </si>
  <si>
    <t>113205055</t>
  </si>
  <si>
    <t>6755604</t>
  </si>
  <si>
    <t>SOX17</t>
  </si>
  <si>
    <t>27753981</t>
  </si>
  <si>
    <t>209862973</t>
  </si>
  <si>
    <t>22094115</t>
  </si>
  <si>
    <t>STAT3</t>
  </si>
  <si>
    <t>128485774</t>
  </si>
  <si>
    <t>STAT6</t>
  </si>
  <si>
    <t>120407039</t>
  </si>
  <si>
    <t>255918166</t>
  </si>
  <si>
    <t>TCF3</t>
  </si>
  <si>
    <t>218931198</t>
  </si>
  <si>
    <t>TCF7L2</t>
  </si>
  <si>
    <t>262205246</t>
  </si>
  <si>
    <t>133904140</t>
  </si>
  <si>
    <t>134032032</t>
  </si>
  <si>
    <t>46909563</t>
  </si>
  <si>
    <t>71037381</t>
  </si>
  <si>
    <t>ZBTB43</t>
  </si>
  <si>
    <t>85701534</t>
  </si>
  <si>
    <t>126366001</t>
  </si>
  <si>
    <t>ZBTB48</t>
  </si>
  <si>
    <t>121247390</t>
  </si>
  <si>
    <t>ZFP143</t>
  </si>
  <si>
    <t>6678637</t>
  </si>
  <si>
    <t>ZFP161</t>
  </si>
  <si>
    <t>33942078</t>
  </si>
  <si>
    <t>ZFP184</t>
  </si>
  <si>
    <t>47059078</t>
  </si>
  <si>
    <t>ZFP191</t>
  </si>
  <si>
    <t>165377130</t>
  </si>
  <si>
    <t>ZFP276</t>
  </si>
  <si>
    <t>123701554</t>
  </si>
  <si>
    <t>ZFP37</t>
  </si>
  <si>
    <t>209447068</t>
  </si>
  <si>
    <t>ZFP609</t>
  </si>
  <si>
    <t>21312242</t>
  </si>
  <si>
    <t>90669983</t>
  </si>
  <si>
    <t>ZFP91</t>
  </si>
  <si>
    <t>109627663</t>
  </si>
  <si>
    <t>ZHX1</t>
  </si>
  <si>
    <t>68510029</t>
  </si>
  <si>
    <t>ZKSCAN1</t>
  </si>
  <si>
    <t>224809352</t>
  </si>
  <si>
    <t>ZKSCAN3</t>
  </si>
  <si>
    <t>zinc finger protein 655 isoform a [Mus musculus]</t>
  </si>
  <si>
    <t>zinc fingers and homeoboxes protein 2 [Mus musculus]</t>
  </si>
  <si>
    <t>circadian locomoter output cycles protein kaput [Mus musculus]</t>
  </si>
  <si>
    <t>ONECUT1</t>
  </si>
  <si>
    <t>hepatocyte nuclear factor 6 [Mus musculus]</t>
  </si>
  <si>
    <t>zinc finger and SCAN domain-containing protein 26 [Mus musculus]</t>
  </si>
  <si>
    <t>E3 ubiquitin-protein ligase ZFP91 [Mus musculus]</t>
  </si>
  <si>
    <t>Exp1</t>
  </si>
  <si>
    <t>Exp2</t>
  </si>
  <si>
    <t>Exp5</t>
  </si>
  <si>
    <t>ELF1</t>
  </si>
  <si>
    <t>NFYA</t>
  </si>
  <si>
    <t>SOX4</t>
  </si>
  <si>
    <t>NAB1</t>
  </si>
  <si>
    <r>
      <t>g</t>
    </r>
    <r>
      <rPr>
        <sz val="12"/>
        <color theme="1"/>
        <rFont val="Calibri"/>
        <family val="2"/>
        <scheme val="minor"/>
      </rPr>
      <t>ene symbol</t>
    </r>
  </si>
  <si>
    <r>
      <t>T</t>
    </r>
    <r>
      <rPr>
        <sz val="12"/>
        <color theme="1"/>
        <rFont val="Calibri"/>
        <family val="2"/>
        <scheme val="minor"/>
      </rPr>
      <t>F family</t>
    </r>
  </si>
  <si>
    <t>D/C</t>
  </si>
  <si>
    <t>Homeobox|Zinc finger, C2H2-type|Homeodomain-like|Zinc finger, C2H2-like</t>
  </si>
  <si>
    <t>activity-dependent neuroprotector homeobox protein [Mus musculus]</t>
  </si>
  <si>
    <t>CIC</t>
  </si>
  <si>
    <t>protein capicua homolog isoform a [Mus musculus]</t>
  </si>
  <si>
    <t>Transcription factor E2F/dimerisation partner (TDP)|Winged helix-turn-helix transcription repressor DNA-binding|E2F Family</t>
  </si>
  <si>
    <t>transcription factor E2F3 [Mus musculus]</t>
  </si>
  <si>
    <t>EGR1</t>
  </si>
  <si>
    <t>Zinc finger, C2H2-type|Zinc finger, C2H2-type/integrase, DNA-binding|Zinc finger, C2H2-like|Protein of unknown function DUF3432|Protein of unknown function DUF3446</t>
  </si>
  <si>
    <t>early growth response protein 1 [Mus musculus]</t>
  </si>
  <si>
    <t>Ets|Winged helix-turn-helix transcription repressor DNA-binding</t>
  </si>
  <si>
    <t>ETS domain-containing protein Elk-4 [Mus musculus]</t>
  </si>
  <si>
    <t>FOXA1</t>
  </si>
  <si>
    <t>hepatocyte nuclear factor 3-alpha [Mus musculus]</t>
  </si>
  <si>
    <t>nuclear receptor subfamily 2 group C member 2 [Mus musculus]</t>
  </si>
  <si>
    <t>MHC class II regulatory factor RFX1 [Mus musculus]</t>
  </si>
  <si>
    <t>RXRB</t>
  </si>
  <si>
    <t>retinoic acid receptor RXR-beta isoform 1 [Mus musculus]</t>
  </si>
  <si>
    <t>SP3</t>
  </si>
  <si>
    <t>transcription factor Sp3 isoform 1 [Mus musculus]</t>
  </si>
  <si>
    <t>TCF12</t>
  </si>
  <si>
    <t>transcription factor 12 isoform 1 [Mus musculus]</t>
  </si>
  <si>
    <t>zinc finger homeobox protein 4 [Mus musculus]</t>
  </si>
  <si>
    <t>ZFP341</t>
  </si>
  <si>
    <t>zinc finger protein 341 [Mus musculus]</t>
  </si>
  <si>
    <t>B-cell lymphoma/leukemia 11B isoform a [Mus musculus]</t>
  </si>
  <si>
    <t>bromodomain adjacent to zinc finger domain protein 2A [Mus musculus]</t>
  </si>
  <si>
    <t>EP400</t>
  </si>
  <si>
    <t>SNF2-related|SANT, DNA-binding|DNA/RNA helicase, C-terminal|HSA|Homeodomain-like|HAS subgroup|DEAD-like helicase, N-terminal|Helicase/SANT-associated, DNA binding|Helicase, superfamily 1/2, ATP-binding domain|MYB-like</t>
  </si>
  <si>
    <t>E1A-binding protein p400 isoform 1 [Mus musculus]</t>
  </si>
  <si>
    <t>forkhead box protein K1 [Mus musculus]</t>
  </si>
  <si>
    <t>forkhead box protein K2 [Mus musculus]</t>
  </si>
  <si>
    <t>transcription factor 20 isoform a [Mus musculus]</t>
  </si>
  <si>
    <t>transcription factor 7-like 2 isoform 6 [Mus musculus]</t>
  </si>
  <si>
    <t>TFCP2</t>
  </si>
  <si>
    <t>TFCP2L1</t>
  </si>
  <si>
    <t>ZFP668</t>
  </si>
  <si>
    <t>zinc finger protein 668 [Mus musculus]</t>
  </si>
  <si>
    <t>ZFP787</t>
  </si>
  <si>
    <t>zinc finger protein 787 [Mus musculus]</t>
  </si>
  <si>
    <t>Homeobox|Homeodomain-like|Homeodomain-related|Zinc finger, C2H2-like</t>
  </si>
  <si>
    <t>zinc fingers and homeoboxes protein 3 [Mus musculus]</t>
  </si>
  <si>
    <t>nucleosome-remodeling factor subunit BPTF [Mus musculus]</t>
  </si>
  <si>
    <t>zinc finger protein 384 isoform 1 [Mus musculus]</t>
  </si>
  <si>
    <t>zinc finger protein 48 [Mus musculus]</t>
  </si>
  <si>
    <t>TFEB</t>
  </si>
  <si>
    <t>Heat shock protein DnaJ, conserved site|SANT, DNA-binding|Heat shock protein DnaJ, N-terminal|Homeodomain-like|Myb, DNA-binding|SANT, eukarya|Molecular chaperone, heat shock protein, Hsp40, DnaJ</t>
  </si>
  <si>
    <t>dnaJ homolog subfamily C member 2 [Mus musculus]</t>
  </si>
  <si>
    <t>ARID/BRIGHT DNA-binding domain|DNA-binding RFX|Zinc finger, C2H2-type|Winged helix-turn-helix transcription repressor DNA-binding|Zinc finger, C2H2-like</t>
  </si>
  <si>
    <t>AT rich interactive domain 2 (ARID, RFX-like) [Mus musculus]</t>
  </si>
  <si>
    <t>nucleolar complex protein 3 homolog [Mus musculus]</t>
  </si>
  <si>
    <t>TFE3</t>
  </si>
  <si>
    <t>TFAP4</t>
  </si>
  <si>
    <t>Y-box-binding protein 3 long isoform [Mus musculus]</t>
  </si>
  <si>
    <t>Ets|Winged helix-turn-helix transcription repressor DNA-binding|Transcription factor Elf-1, N-terminal</t>
  </si>
  <si>
    <t>ETS-related transcription factor Elf-2 [Mus musculus]</t>
  </si>
  <si>
    <t>Helix-loop-helix DNA-binding domain|Leucine zipper, Myc|Helix-loop-helix DNA-binding|Transcription regulator Myc, N-terminal|Transcription regulator Myc</t>
  </si>
  <si>
    <t>myc proto-oncogene protein isoform a [Mus musculus]</t>
  </si>
  <si>
    <t>metastasis-associated protein MTA3 isoform 1 [Mus musculus]</t>
  </si>
  <si>
    <t>TEAD3</t>
  </si>
  <si>
    <t>transcriptional enhancer factor TEF-5 isoform 1 [Mus musculus]</t>
  </si>
  <si>
    <t>HNF1B</t>
  </si>
  <si>
    <t>Homeobox|Hepatocyte nuclear factor 1, beta isoform, C-terminal|Hepatocyte nuclear factor 1, N-terminal|Homeodomain-like|Lambda repressor-like, DNA-binding|Homeodomain-related</t>
  </si>
  <si>
    <t>hepatocyte nuclear factor 1-beta [Mus musculus]</t>
  </si>
  <si>
    <t>high mobility group protein HMG-I/HMG-Y isoform a [Mus musculus]</t>
  </si>
  <si>
    <t>transcription factor jun-D [Mus musculus]</t>
  </si>
  <si>
    <t>zinc finger protein 512B [Mus musculus]</t>
  </si>
  <si>
    <t>FACT complex subunit SSRP1 [Mus musculus]</t>
  </si>
  <si>
    <t>Homeobox protein, antennapedia type, conserved site|Homeobox, conserved site|Homeobox|Homeodomain-like|Homeodomain-related|Homeobox, region</t>
  </si>
  <si>
    <t>homeobox protein Hox-B3 [Mus musculus]</t>
  </si>
  <si>
    <t>high mobility group protein 20A [Mus musculus]</t>
  </si>
  <si>
    <t>zinc finger protein 22 [Mus musculus]</t>
  </si>
  <si>
    <t>BAZ2B</t>
  </si>
  <si>
    <t>Bromodomain, conserved site|Bromodomain|Methyl-CpG DNA binding|Zinc finger, PHD-type|DDT domain|Zinc finger, FYVE/PHD-type|DNA-binding, integrase-type|DDT domain, subgroup|DDT domain superfamily|Zinc finger, PHD-finger</t>
  </si>
  <si>
    <t>bromodomain adjacent to zinc finger domain, 2B [Mus musculus]</t>
  </si>
  <si>
    <t>ETV3</t>
  </si>
  <si>
    <t>ETS translocation variant 3 [Mus musculus]</t>
  </si>
  <si>
    <t>FIZ1</t>
  </si>
  <si>
    <t>flt3-interacting zinc finger protein 1 [Mus musculus]</t>
  </si>
  <si>
    <t>GZF1</t>
  </si>
  <si>
    <t>GDNF-inducible zinc finger protein 1 [Mus musculus]</t>
  </si>
  <si>
    <t>Krueppel-like factor 3 [Mus musculus]</t>
  </si>
  <si>
    <t>microphthalmia-associated transcription factor isoform 1 [Mus musculus]</t>
  </si>
  <si>
    <t>nuclear transcription factor Y subunit gamma isoform 1 [Mus musculus]</t>
  </si>
  <si>
    <t>NR4A3</t>
  </si>
  <si>
    <t>Nuclear hormone receptor, ligand-binding, core|Zinc finger, nuclear hormone receptor-type|Nuclear hormone receptor, ligand-binding|Zinc finger, NHR/GATA-type|Steroid hormone receptor|Orphan nuclear receptor|Orphan nuclear receptor, NOR1 type</t>
  </si>
  <si>
    <t>nuclear receptor subfamily 4 group A member 3 [Mus musculus]</t>
  </si>
  <si>
    <t>nuclear respiratory factor 1 isoform b [Mus musculus]</t>
  </si>
  <si>
    <t>T-box transcription factor TBX3 isoform 1 [Mus musculus]</t>
  </si>
  <si>
    <t>zinc finger and BTB domain-containing protein 44 isoform a [Mus musculus]</t>
  </si>
  <si>
    <t>zinc finger X-chromosomal protein [Mus musculus]</t>
  </si>
  <si>
    <t>zinc finger and BTB domain-containing protein 7A [Mus musculus]</t>
  </si>
  <si>
    <t>Exp3</t>
  </si>
  <si>
    <t>NOT_in_TF_list</t>
  </si>
  <si>
    <t>Σ# PSMs</t>
  </si>
  <si>
    <t>zinc finger and BTB domain-containing protein 20 isoform S [Mus musculus]</t>
  </si>
  <si>
    <t>nuclear factor 1 X-type isoform 1 [Mus musculus]</t>
  </si>
  <si>
    <t>nuclear factor 1 C-type isoform b [Mus musculus]</t>
  </si>
  <si>
    <t>nuclear factor 1 A-type isoform 2 [Mus musculus]</t>
  </si>
  <si>
    <t>113205053</t>
  </si>
  <si>
    <t>GeneID:64318</t>
  </si>
  <si>
    <t>nuclear factor 1 B-type isoform 2 [Mus musculus]</t>
  </si>
  <si>
    <t>upstream-binding protein 1 isoform b [Mus musculus]</t>
  </si>
  <si>
    <t>GeneID:6749</t>
  </si>
  <si>
    <t>SWI/SNF complex subunit SMARCC2 isoform 3 [Mus musculus]</t>
  </si>
  <si>
    <t>transcriptional enhancer factor TEF-1 isoform 3 [Mus musculus]</t>
  </si>
  <si>
    <t>GeneID:171017</t>
  </si>
  <si>
    <t>28076891</t>
  </si>
  <si>
    <t>GeneID:7570</t>
  </si>
  <si>
    <t>161353485</t>
  </si>
  <si>
    <t>GeneID:7741</t>
  </si>
  <si>
    <t>metastasis-associated protein MTA3 isoform 4 [Mus musculus]</t>
  </si>
  <si>
    <t>runt-related transcription factor 1 isoform 3 [Mus musculus]</t>
  </si>
  <si>
    <t>GeneID:10363</t>
  </si>
  <si>
    <t>226437608</t>
  </si>
  <si>
    <t>31982405</t>
  </si>
  <si>
    <t>E2F5</t>
  </si>
  <si>
    <t>GeneID:1875</t>
  </si>
  <si>
    <t>transcription factor E2F5 [Mus musculus]</t>
  </si>
  <si>
    <t>GeneID:4286</t>
  </si>
  <si>
    <t>microphthalmia-associated transcription factor isoform 3 [Mus musculus]</t>
  </si>
  <si>
    <t>GeneID:57473</t>
  </si>
  <si>
    <t>GeneID:7027</t>
  </si>
  <si>
    <t>Transcription factor E2F/dimerisation partner (TDP)|Winged helix-turn-helix transcription repressor DNA-binding|Transcription factor DP, C-terminal|Transcription factor DP|Transcription factor DP, subgroup</t>
  </si>
  <si>
    <t>transcription factor Dp-1 [Mus musculus]</t>
  </si>
  <si>
    <t>transcription factor Sp2 isoform 2 [Mus musculus]</t>
  </si>
  <si>
    <t>GeneID:7182</t>
  </si>
  <si>
    <t>GeneID:79027</t>
  </si>
  <si>
    <t>22122757</t>
  </si>
  <si>
    <t>GeneID:197407</t>
  </si>
  <si>
    <t>GeneID:23099</t>
  </si>
  <si>
    <t>zinc finger and BTB domain-containing protein 43 isoform b [Mus musculus]</t>
  </si>
  <si>
    <t>GeneID:51341</t>
  </si>
  <si>
    <t>12963561</t>
  </si>
  <si>
    <t>KLF15</t>
  </si>
  <si>
    <t>GeneID:28999</t>
  </si>
  <si>
    <t>Krueppel-like factor 15 [Mus musculus]</t>
  </si>
  <si>
    <t>31044459</t>
  </si>
  <si>
    <t>GeneID:29068</t>
  </si>
  <si>
    <t>zinc finger and BTB domain-containing protein 44 isoform b [Mus musculus]</t>
  </si>
  <si>
    <t>6680241</t>
  </si>
  <si>
    <t>GeneID:3175</t>
  </si>
  <si>
    <t>111154070</t>
  </si>
  <si>
    <t>TTF1</t>
  </si>
  <si>
    <t>GeneID:7270</t>
  </si>
  <si>
    <t>SANT, DNA-binding|MYB-like|Myb transcription factor</t>
  </si>
  <si>
    <t>transcription termination factor 1 [Mus musculus]</t>
  </si>
  <si>
    <t>113205067</t>
  </si>
  <si>
    <t>GeneID:7543</t>
  </si>
  <si>
    <t>6679991</t>
  </si>
  <si>
    <t>GFI1B</t>
  </si>
  <si>
    <t>GeneID:8328</t>
  </si>
  <si>
    <t>zinc finger protein Gfi-1b isoform 1 [Mus musculus]</t>
  </si>
  <si>
    <t>GeneID:93624</t>
  </si>
  <si>
    <t>Zinc finger, ZZ-type|SANT, DNA-binding|Homeodomain-like|Myb, DNA-binding|SANT, eukarya|Transcriptional adaptor 2</t>
  </si>
  <si>
    <t>transcriptional adaptor 2B [Mus musculus]</t>
  </si>
  <si>
    <t>10181102</t>
  </si>
  <si>
    <t>EGR4</t>
  </si>
  <si>
    <t>GeneID:1961</t>
  </si>
  <si>
    <t>early growth response protein 4 [Mus musculus]</t>
  </si>
  <si>
    <t>170784840</t>
  </si>
  <si>
    <t>KLF2</t>
  </si>
  <si>
    <t>GeneID:10365</t>
  </si>
  <si>
    <t>Krueppel-like factor 2 [Mus musculus]</t>
  </si>
  <si>
    <t>protein Wiz isoform 2 [Mus musculus]</t>
  </si>
  <si>
    <t>GeneID:3727</t>
  </si>
  <si>
    <t>10048414</t>
  </si>
  <si>
    <t>SRF</t>
  </si>
  <si>
    <t>GeneID:6722</t>
  </si>
  <si>
    <t>Transcription factor, MADS-box</t>
  </si>
  <si>
    <t>serum response factor [Mus musculus]</t>
  </si>
  <si>
    <t>nuclear receptor subfamily 5 group A member 2 isoform 2 [Mus musculus]</t>
  </si>
  <si>
    <t>GeneID:6774</t>
  </si>
  <si>
    <t>SH2 motif|p53-like transcription factor, DNA-binding|EF-hand-like domain|STAT transcription factor, DNA-binding, subdomain|STAT transcription factor, protein interaction|STAT transcription factor, all-alpha|STAT transcription factor, DNA-binding|STAT transcription factor, coiled coil|STAT transcription factor, core</t>
  </si>
  <si>
    <t>signal transducer and activator of transcription 3 isoform 3 [Mus musculus]</t>
  </si>
  <si>
    <t>31981994</t>
  </si>
  <si>
    <t>NOC4L</t>
  </si>
  <si>
    <t>GeneID:79050</t>
  </si>
  <si>
    <t>CCAAT-binding factor</t>
  </si>
  <si>
    <t>nucleolar complex protein 4 homolog [Mus musculus]</t>
  </si>
  <si>
    <t>170295816</t>
  </si>
  <si>
    <t>BHLHE22</t>
  </si>
  <si>
    <t>GeneID:27319</t>
  </si>
  <si>
    <t>class E basic helix-loop-helix protein 22 [Mus musculus]</t>
  </si>
  <si>
    <t>GeneID:1871</t>
  </si>
  <si>
    <t>GeneID:4089</t>
  </si>
  <si>
    <t>mothers against decapentaplegic homolog 4 [Mus musculus]</t>
  </si>
  <si>
    <t>GeneID:9575</t>
  </si>
  <si>
    <t>157909833</t>
  </si>
  <si>
    <t>ELK3</t>
  </si>
  <si>
    <t>GeneID:2004</t>
  </si>
  <si>
    <t>ETS domain-containing protein Elk-3 isoform a [Mus musculus]</t>
  </si>
  <si>
    <t>GeneID:7181</t>
  </si>
  <si>
    <t>nuclear receptor subfamily 2 group C member 1 [Mus musculus]</t>
  </si>
  <si>
    <t>162135948</t>
  </si>
  <si>
    <t>ZFP160</t>
  </si>
  <si>
    <t>GeneID:90338</t>
  </si>
  <si>
    <t>Krueppel-associated  box|Zinc finger, C2H2-type|Zinc finger, C2H2-type/integrase, DNA-binding|Zinc finger, C2H2-like</t>
  </si>
  <si>
    <t>zinc finger protein 160 [Mus musculus]</t>
  </si>
  <si>
    <t>158341692</t>
  </si>
  <si>
    <t>POU6F2</t>
  </si>
  <si>
    <t>GeneID:11281</t>
  </si>
  <si>
    <t>POU-specific|Homeobox|Homeodomain-like|Lambda repressor-like, DNA-binding|Homeodomain-related|POU</t>
  </si>
  <si>
    <t>POU domain, class 6, transcription factor 2 [Mus musculus]</t>
  </si>
  <si>
    <t>34328151</t>
  </si>
  <si>
    <t>TBR1</t>
  </si>
  <si>
    <t>GeneID:10716</t>
  </si>
  <si>
    <t>T-box brain protein 1 [Mus musculus]</t>
  </si>
  <si>
    <t>GeneID:196528</t>
  </si>
  <si>
    <t>47059087</t>
  </si>
  <si>
    <t>GeneID:51043</t>
  </si>
  <si>
    <t>zinc finger and BTB domain-containing protein 7B [Mus musculus]</t>
  </si>
  <si>
    <t>215422329</t>
  </si>
  <si>
    <t>TOX</t>
  </si>
  <si>
    <t>GeneID:9760</t>
  </si>
  <si>
    <t>thymocyte selection-associated high mobility group box protein TOX [Mus musculus]</t>
  </si>
  <si>
    <t>46877060</t>
  </si>
  <si>
    <t>FOXP2</t>
  </si>
  <si>
    <t>GeneID:93986</t>
  </si>
  <si>
    <t>Transcription factor, fork head, conserved site|Transcription factor, fork head|Winged helix-turn-helix transcription repressor DNA-binding|Zinc finger, C2H2-type/integrase, DNA-binding|Zinc finger, C2H2-like</t>
  </si>
  <si>
    <t>forkhead box protein P2 [Mus musculus]</t>
  </si>
  <si>
    <t>6678557</t>
  </si>
  <si>
    <t>GeneID:11023</t>
  </si>
  <si>
    <t>ventral anterior homeobox 1 [Mus musculus]</t>
  </si>
  <si>
    <t>GeneID:80317</t>
  </si>
  <si>
    <t>Krueppel-associated  box|Transcription regulator SCAN|Zinc finger, C2H2-type|Zinc finger, C2H2-type/integrase, DNA-binding|Zinc finger, C2H2-like</t>
  </si>
  <si>
    <t>zinc finger protein with KRAB and SCAN domains 3 [Mus musculus]</t>
  </si>
  <si>
    <t>6679711</t>
  </si>
  <si>
    <t>EVX1</t>
  </si>
  <si>
    <t>GeneID:2128</t>
  </si>
  <si>
    <t>homeobox even-skipped homolog protein 1 [Mus musculus]</t>
  </si>
  <si>
    <t>40254353</t>
  </si>
  <si>
    <t>ZFP319</t>
  </si>
  <si>
    <t>GeneID:57567</t>
  </si>
  <si>
    <t>zinc finger protein 319 [Mus musculus]</t>
  </si>
  <si>
    <t>GeneID:6942</t>
  </si>
  <si>
    <t>transcription factor 20 isoform b [Mus musculus]</t>
  </si>
  <si>
    <t>GeneID:4150</t>
  </si>
  <si>
    <t>myc-associated zinc finger protein [Mus musculus]</t>
  </si>
  <si>
    <t>126157488</t>
  </si>
  <si>
    <t>GeneID:168850</t>
  </si>
  <si>
    <t>zinc finger protein 800 [Mus musculus]</t>
  </si>
  <si>
    <t>GeneID:7541</t>
  </si>
  <si>
    <t>zinc finger and BTB domain-containing protein 14 [Mus musculus]</t>
  </si>
  <si>
    <t>218931186</t>
  </si>
  <si>
    <t>GeneID:6934</t>
  </si>
  <si>
    <t>transcription factor 7-like 2 isoform 4 [Mus musculus]</t>
  </si>
  <si>
    <t>6678287</t>
  </si>
  <si>
    <t>TERF1</t>
  </si>
  <si>
    <t>GeneID:7013</t>
  </si>
  <si>
    <t>telomeric repeat-binding factor 1 [Mus musculus]</t>
  </si>
  <si>
    <t>GeneID:64375</t>
  </si>
  <si>
    <t>zinc finger protein Eos [Mus musculus]</t>
  </si>
  <si>
    <t>22122853</t>
  </si>
  <si>
    <t>GeneID:79759</t>
  </si>
  <si>
    <t>GeneID:1998</t>
  </si>
  <si>
    <t>30794254</t>
  </si>
  <si>
    <t>HMGXB4</t>
  </si>
  <si>
    <t>GeneID:10042</t>
  </si>
  <si>
    <t>HMG domain-containing protein 4 [Mus musculus]</t>
  </si>
  <si>
    <t>124358944</t>
  </si>
  <si>
    <t>ZFP827</t>
  </si>
  <si>
    <t>GeneID:152485</t>
  </si>
  <si>
    <t>zinc finger protein 827 [Mus musculus]</t>
  </si>
  <si>
    <t>238814397</t>
  </si>
  <si>
    <t>BHLHA9</t>
  </si>
  <si>
    <t>GeneID:727857</t>
  </si>
  <si>
    <t>class A basic helix-loop-helix protein 9 [Mus musculus]</t>
  </si>
  <si>
    <t>GeneID:4790</t>
  </si>
  <si>
    <t>Death|Cell surface receptor IPT/TIG|p53-like transcription factor, DNA-binding|DEATH-like|Rel homology|Immunoglobulin-like fold|Immunoglobulin E-set|Ankyrin repeat-containing domain|NF-kappa-B/Rel/dorsal|Ankyrin repeat</t>
  </si>
  <si>
    <t>nuclear factor NF-kappa-B p105 subunit [Mus musculus]</t>
  </si>
  <si>
    <t>GeneID:51274</t>
  </si>
  <si>
    <t>GeneID:5629</t>
  </si>
  <si>
    <t>Homeodomain-like|Homeobox prospero-like</t>
  </si>
  <si>
    <t>prospero homeobox protein 1 [Mus musculus]</t>
  </si>
  <si>
    <t>6677853</t>
  </si>
  <si>
    <t>GeneID:604</t>
  </si>
  <si>
    <t>B-cell lymphoma 6 protein homolog [Mus musculus]</t>
  </si>
  <si>
    <t>GeneID:27000</t>
  </si>
  <si>
    <t>7657098</t>
  </si>
  <si>
    <t>FOXE3</t>
  </si>
  <si>
    <t>GeneID:2301</t>
  </si>
  <si>
    <t>Transcription factor, fork head, conserved site|Transcription factor, fork head|Winged helix-turn-helix transcription repressor DNA-binding</t>
  </si>
  <si>
    <t>forkhead box protein E3 [Mus musculus]</t>
  </si>
  <si>
    <t>30424758</t>
  </si>
  <si>
    <t>ZDHHC1</t>
  </si>
  <si>
    <t>GeneID:29800</t>
  </si>
  <si>
    <t>Zinc finger, DHHC-type</t>
  </si>
  <si>
    <t>probable palmitoyltransferase ZDHHC1 [Mus musculus]</t>
  </si>
  <si>
    <t>GeneID:4780</t>
  </si>
  <si>
    <t>Basic-leucine zipper (bZIP) transcription factor|Eukaryotic transcription factor, Skn-1-like, DNA-binding|bZIP transcription factor, bZIP-1|Kelch related</t>
  </si>
  <si>
    <t>nuclear factor erythroid 2-related factor 2 [Mus musculus]</t>
  </si>
  <si>
    <t>114205435</t>
  </si>
  <si>
    <t>GeneID:11176</t>
  </si>
  <si>
    <t>8393248</t>
  </si>
  <si>
    <t>DEAF1</t>
  </si>
  <si>
    <t>GeneID:10522</t>
  </si>
  <si>
    <t>SAND|Zinc finger, MYND-type|SAND-like</t>
  </si>
  <si>
    <t>deformed epidermal autoregulatory factor 1 homolog [Mus musculus]</t>
  </si>
  <si>
    <t>123703979</t>
  </si>
  <si>
    <t>HDX</t>
  </si>
  <si>
    <t>GeneID:139324</t>
  </si>
  <si>
    <t>Homeobox|Homeodomain-like</t>
  </si>
  <si>
    <t>highly divergent homeobox [Mus musculus]</t>
  </si>
  <si>
    <t>31544067</t>
  </si>
  <si>
    <t>ZIK1</t>
  </si>
  <si>
    <t>GeneID:284307</t>
  </si>
  <si>
    <t>zinc finger protein interacting with ribonucleoprotein K [Mus musculus]</t>
  </si>
  <si>
    <t>37674207</t>
  </si>
  <si>
    <t>GeneID:64412</t>
  </si>
  <si>
    <t>254675326</t>
  </si>
  <si>
    <t>FEZF1</t>
  </si>
  <si>
    <t>GeneID:389549</t>
  </si>
  <si>
    <t>fez family zinc finger protein 1 [Mus musculus]</t>
  </si>
  <si>
    <t>GeneID:22873</t>
  </si>
  <si>
    <t>zinc finger protein DZIP1 [Mus musculus]</t>
  </si>
  <si>
    <t>295424113</t>
  </si>
  <si>
    <t>ras-responsive element-binding protein 1 isoform 1 [Mus musculus]</t>
  </si>
  <si>
    <t>cold shock domain-containing protein E1 isoform 2 [Mus musculus]</t>
  </si>
  <si>
    <t>GeneID:23060</t>
  </si>
  <si>
    <t>zinc finger protein 609 [Mus musculus]</t>
  </si>
  <si>
    <t>GeneID:83741</t>
  </si>
  <si>
    <t>Transcription factor AP-2, C-terminal|Transcription factor AP-2</t>
  </si>
  <si>
    <t>transcription factor AP-2-delta [Mus musculus]</t>
  </si>
  <si>
    <t>31542346</t>
  </si>
  <si>
    <t>CBX2</t>
  </si>
  <si>
    <t>GeneID:84733</t>
  </si>
  <si>
    <t>AT hook, DNA-binding motif|Chromo domain|Chromo domain-like</t>
  </si>
  <si>
    <t>chromobox protein homolog 2 [Mus musculus]</t>
  </si>
  <si>
    <t>GeneID:22882</t>
  </si>
  <si>
    <t>GeneID:26205</t>
  </si>
  <si>
    <t>SAND|SAND-like</t>
  </si>
  <si>
    <t>glucocorticoid modulatory element-binding protein 2 [Mus musculus]</t>
  </si>
  <si>
    <t>GeneID:23394</t>
  </si>
  <si>
    <t>7304901</t>
  </si>
  <si>
    <t>AR</t>
  </si>
  <si>
    <t>GeneID:367</t>
  </si>
  <si>
    <t>Nuclear hormone receptor, ligand-binding, core|Androgen receptor|Zinc finger, nuclear hormone receptor-type|Nuclear hormone receptor, ligand-binding|Zinc finger, NHR/GATA-type</t>
  </si>
  <si>
    <t>androgen receptor [Mus musculus]</t>
  </si>
  <si>
    <t>27369896</t>
  </si>
  <si>
    <t>GeneID:55809</t>
  </si>
  <si>
    <t>transcriptional-regulating factor 1 isoform 2 [Mus musculus]</t>
  </si>
  <si>
    <t>GeneID:3607</t>
  </si>
  <si>
    <t>124487043</t>
  </si>
  <si>
    <t>ZFP777</t>
  </si>
  <si>
    <t>GeneID:27153</t>
  </si>
  <si>
    <t>Krueppel-associated  box|Zinc finger, C2H2-type|Zinc finger, C2H2-type/integrase, DNA-binding|Zinc finger, C2H2-like|Protein of unknown function DUF3669, zinc finger protein</t>
  </si>
  <si>
    <t>zinc finger protein 777 [Mus musculus]</t>
  </si>
  <si>
    <t>GeneID:92822</t>
  </si>
  <si>
    <t>Zinc finger, C2H2-type|Zinc finger, AD-type|Zinc finger, C2H2-type/integrase, DNA-binding|Zinc finger, C2H2-like</t>
  </si>
  <si>
    <t>zinc finger protein 276 [Mus musculus]</t>
  </si>
  <si>
    <t>GeneID:64864</t>
  </si>
  <si>
    <t>regulatory factor X domain containing 2 [Mus musculus]</t>
  </si>
  <si>
    <t>158631198</t>
  </si>
  <si>
    <t>GeneID:23152</t>
  </si>
  <si>
    <t>protein capicua homolog isoform b [Mus musculus]</t>
  </si>
  <si>
    <t>190194425</t>
  </si>
  <si>
    <t>GeneID:57634</t>
  </si>
  <si>
    <t>E1A-binding protein p400 isoform 2 [Mus musculus]</t>
  </si>
  <si>
    <t>Pck1pIRSdel</t>
  </si>
  <si>
    <t>Arid5b</t>
  </si>
  <si>
    <t>Baz2b</t>
  </si>
  <si>
    <t>Ybx3</t>
  </si>
  <si>
    <t>Cux1</t>
  </si>
  <si>
    <t>Elf2</t>
  </si>
  <si>
    <t>Foxa2</t>
  </si>
  <si>
    <t>Gata6</t>
  </si>
  <si>
    <t>Hmgb3</t>
  </si>
  <si>
    <t>Hmgn5</t>
  </si>
  <si>
    <t>Mafg</t>
  </si>
  <si>
    <t>Nab1, C-terminal|Nab, N-terminal|NAB co-repressor, conserved region 2</t>
  </si>
  <si>
    <t>Nab1</t>
  </si>
  <si>
    <t>NGFI-A-binding protein 1 [Mus musculus]</t>
  </si>
  <si>
    <t>CCAAT-binding factor, conserved site|CCAAT-binding transcription factor, subunit B</t>
  </si>
  <si>
    <t>Nfya</t>
  </si>
  <si>
    <t>nuclear transcription factor Y subunit alpha isoform a [Mus musculus]</t>
  </si>
  <si>
    <t>Nfyc</t>
  </si>
  <si>
    <t>Rybp</t>
  </si>
  <si>
    <t>Tcf7l2</t>
  </si>
  <si>
    <t>Tead1</t>
  </si>
  <si>
    <t>Zscan26</t>
  </si>
  <si>
    <t>Zfp91</t>
  </si>
  <si>
    <t>Zhx1</t>
  </si>
  <si>
    <t>Onecut1</t>
  </si>
  <si>
    <t>Zfhx3</t>
  </si>
  <si>
    <t>Hmbox1</t>
  </si>
  <si>
    <t>Hnf1b</t>
  </si>
  <si>
    <t>Nr5a2</t>
  </si>
  <si>
    <t>Ctcf</t>
  </si>
  <si>
    <t>Tbp</t>
  </si>
  <si>
    <t>Arntl</t>
  </si>
  <si>
    <t>Drap1</t>
  </si>
  <si>
    <t>Tfe3</t>
  </si>
  <si>
    <t>Zfp148</t>
  </si>
  <si>
    <t>Foxk1</t>
  </si>
  <si>
    <t>Nfic</t>
  </si>
  <si>
    <t>Tfeb</t>
  </si>
  <si>
    <t>Hnf1a</t>
  </si>
  <si>
    <t>Wiz</t>
  </si>
  <si>
    <t>Onecut2</t>
  </si>
  <si>
    <t>Gata4</t>
  </si>
  <si>
    <t>Creb1</t>
  </si>
  <si>
    <t>Rreb1</t>
  </si>
  <si>
    <t>Cebpa</t>
  </si>
  <si>
    <t>Hmg20a</t>
  </si>
  <si>
    <t>Vezf1</t>
  </si>
  <si>
    <t>Ahctf1</t>
  </si>
  <si>
    <t>Hnf4a</t>
  </si>
  <si>
    <t>Zbtb20</t>
  </si>
  <si>
    <t>Zhx2</t>
  </si>
  <si>
    <t>Nfix</t>
  </si>
  <si>
    <t>Nfib</t>
  </si>
  <si>
    <t>Nfia</t>
  </si>
  <si>
    <t>Dmap1</t>
  </si>
  <si>
    <t>Zfp384</t>
  </si>
  <si>
    <t>Zhx3</t>
  </si>
  <si>
    <t>Cebpg</t>
  </si>
  <si>
    <t>Ybx1</t>
  </si>
  <si>
    <t>Tcf20</t>
  </si>
  <si>
    <t>Ubp1</t>
  </si>
  <si>
    <t>Irf3</t>
  </si>
  <si>
    <t>Sall1</t>
  </si>
  <si>
    <t>Mta1</t>
  </si>
  <si>
    <t>Zfp207</t>
  </si>
  <si>
    <t>Hmga1</t>
  </si>
  <si>
    <t>Rbpj</t>
  </si>
  <si>
    <t>Pds5b</t>
  </si>
  <si>
    <t>Paxbp1</t>
  </si>
  <si>
    <t>Tead3</t>
  </si>
  <si>
    <t>Smarcc1</t>
  </si>
  <si>
    <t>Tox4</t>
  </si>
  <si>
    <t>Tfam</t>
  </si>
  <si>
    <t>Hic2</t>
  </si>
  <si>
    <t>Arid1a</t>
  </si>
  <si>
    <t>Smarce1</t>
  </si>
  <si>
    <t>Zfp655</t>
  </si>
  <si>
    <t>Znf512b</t>
  </si>
  <si>
    <t>Cdc5l</t>
  </si>
  <si>
    <t>Nrf1</t>
  </si>
  <si>
    <t>Terf2ip</t>
  </si>
  <si>
    <t>Yy1</t>
  </si>
  <si>
    <t>Sp1</t>
  </si>
  <si>
    <t>Smarcc2</t>
  </si>
  <si>
    <t>Mta2</t>
  </si>
  <si>
    <t>Ubtf</t>
  </si>
  <si>
    <t>Arid1b</t>
  </si>
  <si>
    <t>Nfil3</t>
  </si>
  <si>
    <t>Cebpb</t>
  </si>
  <si>
    <t>Hmgn1</t>
  </si>
  <si>
    <t>Nfrkb</t>
  </si>
  <si>
    <t>Gatad2b</t>
  </si>
  <si>
    <t>Smarca5</t>
  </si>
  <si>
    <t>Gatad2a</t>
  </si>
  <si>
    <t>Terf2</t>
  </si>
  <si>
    <t>Zfp512</t>
  </si>
  <si>
    <t>Baz2a</t>
  </si>
  <si>
    <t>Klf3</t>
  </si>
  <si>
    <t>Sp3</t>
  </si>
  <si>
    <t>Noc3l</t>
  </si>
  <si>
    <t>Bcl11b</t>
  </si>
  <si>
    <t>Cebpz</t>
  </si>
  <si>
    <t>Zfp422</t>
  </si>
  <si>
    <t>IRS-bound and Insulin responsive</t>
  </si>
  <si>
    <t>sum-90070</t>
  </si>
  <si>
    <t>sum-90071</t>
  </si>
  <si>
    <t>sum-90072</t>
  </si>
  <si>
    <t>Gene name</t>
  </si>
  <si>
    <t>gi6681129</t>
  </si>
  <si>
    <t>DACH1</t>
  </si>
  <si>
    <t>Putative DNA binding domain|Transforming protein Ski</t>
  </si>
  <si>
    <t>gi6680257</t>
  </si>
  <si>
    <t>HOXD11</t>
  </si>
  <si>
    <t>Homeobox, conserved site|Homeobox|Homeodomain-like|Homeodomain-related|Protein of unknown function DUF3528|Homeobox, region</t>
  </si>
  <si>
    <t>gi84872227</t>
  </si>
  <si>
    <t>ELM2|SANT, DNA-binding|Homeodomain-like|SANT, eukarya</t>
  </si>
  <si>
    <t>gi47458804</t>
  </si>
  <si>
    <t>gi111154070</t>
  </si>
  <si>
    <t>gi31543944</t>
  </si>
  <si>
    <t>VDR</t>
  </si>
  <si>
    <t>gi161760658</t>
  </si>
  <si>
    <t>ZFP189</t>
  </si>
  <si>
    <t>gi144922690</t>
  </si>
  <si>
    <t>KLF16</t>
  </si>
  <si>
    <t>gi31077096</t>
  </si>
  <si>
    <t>ID1</t>
  </si>
  <si>
    <t>gi56118239</t>
  </si>
  <si>
    <t>High mobility group, HMG1/HMG2|High mobility group, superfamily|SOX-12/11/4a</t>
  </si>
  <si>
    <t>gi218931192</t>
  </si>
  <si>
    <t>gi6679627</t>
  </si>
  <si>
    <t>gi126352391</t>
  </si>
  <si>
    <t>gi153792362</t>
  </si>
  <si>
    <t>gi6754850</t>
  </si>
  <si>
    <t>NFYB</t>
  </si>
  <si>
    <t>Transcription factor, NFYB/HAP3, conserved site|Transcription factor CBF/NF-Y/archaeal histone|Histone-fold|Transcription factor, CBFA/NFYB, DNA topoisomerase</t>
  </si>
  <si>
    <t>gi114326538</t>
  </si>
  <si>
    <t>gi126517487</t>
  </si>
  <si>
    <t>gi30795222</t>
  </si>
  <si>
    <t>gi12963705</t>
  </si>
  <si>
    <t>gi161016831</t>
  </si>
  <si>
    <t>gi6680241</t>
  </si>
  <si>
    <t>gi225007600</t>
  </si>
  <si>
    <t>ZFP212</t>
  </si>
  <si>
    <t>gi154800435</t>
  </si>
  <si>
    <t>HOXC4</t>
  </si>
  <si>
    <t>gi257196177</t>
  </si>
  <si>
    <t>gi145279194</t>
  </si>
  <si>
    <t>HMGXB3</t>
  </si>
  <si>
    <t>sum-90077</t>
  </si>
  <si>
    <t>sum-90078</t>
  </si>
  <si>
    <t>sum-90079</t>
  </si>
  <si>
    <t>gi117647238</t>
  </si>
  <si>
    <t>gi31543307</t>
  </si>
  <si>
    <t>GeneID:4664</t>
  </si>
  <si>
    <t>protein Dr1 [Mus musculus]</t>
  </si>
  <si>
    <t>GeneID:1810</t>
  </si>
  <si>
    <t>transcription factor 7-like 1 isoform 1 [Mus musculus]</t>
  </si>
  <si>
    <t>GeneID:83439</t>
  </si>
  <si>
    <t>gi90669983</t>
  </si>
  <si>
    <t>GeneID:80829</t>
  </si>
  <si>
    <t>Krueppel-like factor 12 [Mus musculus]</t>
  </si>
  <si>
    <t>GeneID:11278</t>
  </si>
  <si>
    <t>ETS-related transcription factor Elf-1 [Mus musculus]</t>
  </si>
  <si>
    <t>GeneID:1997</t>
  </si>
  <si>
    <t>GeneID:4802</t>
  </si>
  <si>
    <t>GeneID:4800</t>
  </si>
  <si>
    <t>GeneID:4899</t>
  </si>
  <si>
    <t>GeneID:2005</t>
  </si>
  <si>
    <t>transcription factor SOX-4 [Mus musculus]</t>
  </si>
  <si>
    <t>GeneID:6659</t>
  </si>
  <si>
    <t>GeneID:2186</t>
  </si>
  <si>
    <t>Gene symbol</t>
  </si>
  <si>
    <t>Cbx2</t>
  </si>
  <si>
    <t>Dr1</t>
  </si>
  <si>
    <t>ETS1</t>
  </si>
  <si>
    <t>Ets|Sterile alpha motif/pointed|Sterile alpha motif homology|Winged helix-turn-helix transcription repressor DNA-binding|Sterile alpha motif-type|Transforming factor C-ets</t>
  </si>
  <si>
    <t>Ets1</t>
  </si>
  <si>
    <t>Etv3</t>
  </si>
  <si>
    <t>GATAD1</t>
  </si>
  <si>
    <t>Gatad1</t>
  </si>
  <si>
    <t>Jun</t>
  </si>
  <si>
    <t>Klf13</t>
  </si>
  <si>
    <t>Mta3</t>
  </si>
  <si>
    <t>Skil</t>
  </si>
  <si>
    <t>SMAD2</t>
  </si>
  <si>
    <t>Smad2</t>
  </si>
  <si>
    <t>Tfdp1</t>
  </si>
  <si>
    <t>Csde1</t>
  </si>
  <si>
    <t>Junb</t>
  </si>
  <si>
    <t>Zbtb45</t>
  </si>
  <si>
    <t>Zfp553</t>
  </si>
  <si>
    <t>Bzw1</t>
  </si>
  <si>
    <t>Egr1</t>
  </si>
  <si>
    <t>Ssrp1</t>
  </si>
  <si>
    <t>Terf1</t>
  </si>
  <si>
    <t>Foxk2</t>
  </si>
  <si>
    <t>GABPA</t>
  </si>
  <si>
    <t>Ets|Sterile alpha motif/pointed|Sterile alpha motif homology|Winged helix-turn-helix transcription repressor DNA-binding|Sterile alpha motif-type|Transcription factor, GA-binding, alpha subunit</t>
  </si>
  <si>
    <t>Gabpa</t>
  </si>
  <si>
    <t>Hmg20b</t>
  </si>
  <si>
    <t>Smad3</t>
  </si>
  <si>
    <t>Sox4</t>
  </si>
  <si>
    <t>Zfp771</t>
  </si>
  <si>
    <t>Zfp787</t>
  </si>
  <si>
    <t>Bptf</t>
  </si>
  <si>
    <t>Rfx5</t>
  </si>
  <si>
    <t>Maff</t>
  </si>
  <si>
    <t>Dnajc1</t>
  </si>
  <si>
    <t>Elk4</t>
  </si>
  <si>
    <t>Dnajc2</t>
  </si>
  <si>
    <t>Elf1</t>
  </si>
  <si>
    <t>Kin</t>
  </si>
  <si>
    <t>Mrpl28</t>
  </si>
  <si>
    <t>Nfyb</t>
  </si>
  <si>
    <t>Arid2</t>
  </si>
  <si>
    <t>FOSL2</t>
  </si>
  <si>
    <t>Basic-leucine zipper (bZIP) transcription factor|bZIP transcription factor, bZIP-1|Fos transforming protein</t>
  </si>
  <si>
    <t>Fosl2</t>
  </si>
  <si>
    <t>Sp2</t>
  </si>
  <si>
    <t>Common TFs enriched by insulin on G6pc &gt;=2</t>
  </si>
  <si>
    <t>Common TFs depleted by insulin on G6pc &gt;=2</t>
  </si>
  <si>
    <t>Common TFs depleted by insulin</t>
  </si>
  <si>
    <t>Common insulin responsive TFs on G6pcp &gt;=2</t>
  </si>
  <si>
    <t>Common TFs enriched by insulin on Pck1p &gt;=2 exps</t>
  </si>
  <si>
    <t>Common TFs depleted by insulin on Pck1p &gt;=2 exps</t>
  </si>
  <si>
    <t>Common TFs enriched by insulin on both promoters</t>
  </si>
  <si>
    <t>Selective insulin-enriched TFs on Pck1p</t>
  </si>
  <si>
    <t>Common insulin-responsive TFs on Pck1p &gt;=2 exps</t>
  </si>
  <si>
    <t>Selective insulin-enriched TFs on G6Pcp</t>
  </si>
  <si>
    <t>Common insulin-depleted TFs on both promoters</t>
  </si>
  <si>
    <t>Common TFs on Pck1p depleted by insulin</t>
  </si>
  <si>
    <t>Common TFs enriched by insulin  on Pck1p</t>
  </si>
  <si>
    <t xml:space="preserve"> Common insulin responsive TFs on Pck1p          &gt;= 2 exps</t>
  </si>
  <si>
    <t>G6pcp common TFs enriched by insulin</t>
  </si>
  <si>
    <t>Common TFs depleted by insulin on G6pcp &gt;=2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</si>
</sst>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sz val="16"/>
      <color rgb="FF000000"/>
      <name val="Calibri"/>
    </font>
    <font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name val="Calibri"/>
    </font>
    <font>
      <sz val="16"/>
      <name val="Calibri"/>
    </font>
    <font>
      <sz val="16"/>
      <color rgb="FFFF0000"/>
      <name val="Calibri"/>
      <family val="2"/>
      <scheme val="minor"/>
    </font>
    <font>
      <sz val="16"/>
      <color theme="1"/>
      <name val="Calibri"/>
      <family val="2"/>
    </font>
    <font>
      <sz val="16"/>
      <color rgb="FF000000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D5976"/>
        <bgColor indexed="64"/>
      </patternFill>
    </fill>
    <fill>
      <patternFill patternType="solid">
        <fgColor rgb="FF191AFF"/>
        <bgColor indexed="64"/>
      </patternFill>
    </fill>
    <fill>
      <patternFill patternType="solid">
        <fgColor rgb="FF9E80F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7DAF"/>
        <bgColor indexed="64"/>
      </patternFill>
    </fill>
  </fills>
  <borders count="4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 applyFill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6" fillId="0" borderId="0" xfId="0" applyFont="1"/>
    <xf numFmtId="0" fontId="0" fillId="0" borderId="0" xfId="0" applyFill="1" applyBorder="1"/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0" fillId="3" borderId="0" xfId="0" applyFill="1"/>
    <xf numFmtId="0" fontId="0" fillId="4" borderId="0" xfId="0" applyFill="1"/>
    <xf numFmtId="0" fontId="9" fillId="0" borderId="0" xfId="0" applyFont="1"/>
    <xf numFmtId="0" fontId="7" fillId="0" borderId="0" xfId="0" applyFont="1" applyFill="1"/>
    <xf numFmtId="0" fontId="0" fillId="0" borderId="0" xfId="0" applyFont="1"/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11" fontId="11" fillId="0" borderId="0" xfId="0" applyNumberFormat="1" applyFont="1" applyFill="1"/>
    <xf numFmtId="0" fontId="11" fillId="0" borderId="0" xfId="0" applyFont="1" applyFill="1"/>
    <xf numFmtId="0" fontId="1" fillId="0" borderId="0" xfId="0" applyFont="1"/>
    <xf numFmtId="11" fontId="1" fillId="0" borderId="0" xfId="0" applyNumberFormat="1" applyFont="1"/>
    <xf numFmtId="0" fontId="0" fillId="0" borderId="1" xfId="0" applyFill="1" applyBorder="1"/>
    <xf numFmtId="0" fontId="7" fillId="0" borderId="2" xfId="0" applyFont="1" applyFill="1" applyBorder="1"/>
    <xf numFmtId="0" fontId="6" fillId="0" borderId="2" xfId="0" applyFont="1" applyFill="1" applyBorder="1"/>
    <xf numFmtId="16" fontId="0" fillId="0" borderId="1" xfId="0" applyNumberFormat="1" applyFill="1" applyBorder="1"/>
    <xf numFmtId="0" fontId="7" fillId="0" borderId="1" xfId="0" applyFont="1" applyFill="1" applyBorder="1"/>
    <xf numFmtId="0" fontId="0" fillId="5" borderId="0" xfId="0" applyFill="1"/>
    <xf numFmtId="0" fontId="7" fillId="5" borderId="0" xfId="0" applyFont="1" applyFill="1"/>
    <xf numFmtId="0" fontId="7" fillId="3" borderId="0" xfId="0" applyFont="1" applyFill="1"/>
    <xf numFmtId="0" fontId="1" fillId="5" borderId="0" xfId="0" applyFont="1" applyFill="1"/>
    <xf numFmtId="0" fontId="1" fillId="3" borderId="0" xfId="0" applyFont="1" applyFill="1"/>
    <xf numFmtId="0" fontId="11" fillId="5" borderId="0" xfId="0" applyFont="1" applyFill="1"/>
    <xf numFmtId="0" fontId="11" fillId="3" borderId="0" xfId="0" applyFont="1" applyFill="1"/>
    <xf numFmtId="0" fontId="0" fillId="3" borderId="1" xfId="0" applyFill="1" applyBorder="1"/>
    <xf numFmtId="0" fontId="7" fillId="3" borderId="2" xfId="0" applyFont="1" applyFill="1" applyBorder="1"/>
    <xf numFmtId="0" fontId="7" fillId="3" borderId="1" xfId="0" applyFont="1" applyFill="1" applyBorder="1"/>
    <xf numFmtId="0" fontId="0" fillId="5" borderId="1" xfId="0" applyFill="1" applyBorder="1"/>
    <xf numFmtId="0" fontId="7" fillId="5" borderId="2" xfId="0" applyFont="1" applyFill="1" applyBorder="1"/>
    <xf numFmtId="0" fontId="2" fillId="0" borderId="3" xfId="0" applyFont="1" applyFill="1" applyBorder="1" applyAlignment="1">
      <alignment wrapText="1"/>
    </xf>
    <xf numFmtId="0" fontId="2" fillId="0" borderId="3" xfId="0" applyFont="1" applyFill="1" applyBorder="1"/>
    <xf numFmtId="0" fontId="8" fillId="0" borderId="3" xfId="0" applyFont="1" applyFill="1" applyBorder="1"/>
    <xf numFmtId="0" fontId="2" fillId="6" borderId="3" xfId="0" applyFont="1" applyFill="1" applyBorder="1" applyAlignment="1">
      <alignment wrapText="1"/>
    </xf>
    <xf numFmtId="0" fontId="2" fillId="6" borderId="3" xfId="0" applyFont="1" applyFill="1" applyBorder="1"/>
    <xf numFmtId="0" fontId="0" fillId="6" borderId="3" xfId="0" applyFill="1" applyBorder="1"/>
    <xf numFmtId="0" fontId="1" fillId="6" borderId="3" xfId="0" applyFont="1" applyFill="1" applyBorder="1"/>
    <xf numFmtId="0" fontId="1" fillId="0" borderId="3" xfId="0" applyFont="1" applyFill="1" applyBorder="1" applyAlignment="1">
      <alignment wrapText="1"/>
    </xf>
    <xf numFmtId="0" fontId="2" fillId="0" borderId="3" xfId="0" applyFont="1" applyBorder="1" applyAlignment="1">
      <alignment wrapText="1"/>
    </xf>
    <xf numFmtId="0" fontId="0" fillId="0" borderId="3" xfId="0" applyBorder="1"/>
    <xf numFmtId="0" fontId="2" fillId="7" borderId="3" xfId="0" applyFont="1" applyFill="1" applyBorder="1" applyAlignment="1">
      <alignment wrapText="1"/>
    </xf>
    <xf numFmtId="0" fontId="2" fillId="7" borderId="3" xfId="0" applyFont="1" applyFill="1" applyBorder="1"/>
    <xf numFmtId="0" fontId="8" fillId="7" borderId="3" xfId="0" applyFont="1" applyFill="1" applyBorder="1"/>
    <xf numFmtId="0" fontId="0" fillId="7" borderId="3" xfId="0" applyFill="1" applyBorder="1"/>
    <xf numFmtId="0" fontId="1" fillId="7" borderId="3" xfId="0" applyFont="1" applyFill="1" applyBorder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9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  <dxf>
      <fill>
        <patternFill patternType="solid">
          <fgColor rgb="FFFFC7CE"/>
          <bgColor rgb="FF000000"/>
        </patternFill>
      </fill>
    </dxf>
  </dxfs>
  <tableStyles count="0" defaultTableStyle="TableStyleMedium9" defaultPivotStyle="PivotStyleMedium7"/>
  <colors>
    <mruColors>
      <color rgb="FFFF7DAF"/>
      <color rgb="FFFF3F35"/>
      <color rgb="FF191AFF"/>
      <color rgb="FF9E80FF"/>
      <color rgb="FFED5976"/>
      <color rgb="FF81FF1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3"/>
  <sheetViews>
    <sheetView topLeftCell="A19" workbookViewId="0">
      <selection activeCell="B24" sqref="B24:B40"/>
    </sheetView>
  </sheetViews>
  <sheetFormatPr baseColWidth="10" defaultRowHeight="21" x14ac:dyDescent="0.25"/>
  <cols>
    <col min="1" max="1" width="10.83203125" style="2"/>
    <col min="2" max="2" width="17.1640625" style="2" customWidth="1"/>
    <col min="3" max="6" width="10.83203125" style="2"/>
    <col min="7" max="7" width="12.83203125" style="24" customWidth="1"/>
    <col min="8" max="10" width="13.1640625" style="24" bestFit="1" customWidth="1"/>
    <col min="11" max="11" width="21.33203125" style="1" customWidth="1"/>
    <col min="12" max="12" width="16.5" style="1" customWidth="1"/>
    <col min="13" max="13" width="20" style="1" customWidth="1"/>
    <col min="14" max="14" width="10.83203125" style="1"/>
    <col min="15" max="16384" width="10.83203125" style="2"/>
  </cols>
  <sheetData>
    <row r="1" spans="1:14" x14ac:dyDescent="0.25">
      <c r="A1" s="1"/>
      <c r="B1" s="1"/>
      <c r="C1" s="1"/>
      <c r="D1" s="1"/>
      <c r="E1" s="1"/>
      <c r="F1" s="1"/>
      <c r="G1" s="23" t="s">
        <v>0</v>
      </c>
      <c r="H1" s="23" t="s">
        <v>1311</v>
      </c>
      <c r="I1" s="23" t="s">
        <v>1312</v>
      </c>
      <c r="J1" s="23" t="s">
        <v>1313</v>
      </c>
    </row>
    <row r="2" spans="1:14" x14ac:dyDescent="0.25">
      <c r="A2" s="1"/>
      <c r="B2" s="1" t="s">
        <v>1314</v>
      </c>
      <c r="C2" s="1"/>
      <c r="D2" s="1" t="s">
        <v>2</v>
      </c>
      <c r="E2" s="1" t="s">
        <v>3</v>
      </c>
      <c r="F2" s="1" t="s">
        <v>4</v>
      </c>
      <c r="G2" s="23" t="s">
        <v>5</v>
      </c>
      <c r="H2" s="23" t="s">
        <v>6</v>
      </c>
      <c r="I2" s="23" t="s">
        <v>7</v>
      </c>
      <c r="J2" s="23" t="s">
        <v>8</v>
      </c>
      <c r="K2" s="23" t="s">
        <v>6</v>
      </c>
      <c r="L2" s="23" t="s">
        <v>7</v>
      </c>
      <c r="M2" s="23" t="s">
        <v>8</v>
      </c>
      <c r="N2" s="1" t="s">
        <v>9</v>
      </c>
    </row>
    <row r="3" spans="1:14" x14ac:dyDescent="0.25">
      <c r="A3" s="1" t="s">
        <v>24</v>
      </c>
      <c r="B3" s="1" t="s">
        <v>25</v>
      </c>
      <c r="C3" s="1" t="s">
        <v>26</v>
      </c>
      <c r="D3" s="1">
        <v>23</v>
      </c>
      <c r="E3" s="1">
        <v>102</v>
      </c>
      <c r="F3" s="1">
        <v>23</v>
      </c>
      <c r="G3" s="24">
        <v>84320530.291015625</v>
      </c>
      <c r="H3" s="1">
        <v>46259214.8671875</v>
      </c>
      <c r="I3" s="1">
        <v>49704508.705729201</v>
      </c>
      <c r="J3" s="1">
        <v>38806315.7890625</v>
      </c>
      <c r="K3" s="1">
        <v>0</v>
      </c>
      <c r="L3" s="1">
        <v>0</v>
      </c>
      <c r="M3" s="1">
        <v>0</v>
      </c>
      <c r="N3" s="1" t="e">
        <f t="shared" ref="N3:N34" si="0">M3/L3</f>
        <v>#DIV/0!</v>
      </c>
    </row>
    <row r="4" spans="1:14" x14ac:dyDescent="0.25">
      <c r="A4" s="1" t="s">
        <v>55</v>
      </c>
      <c r="B4" s="1" t="s">
        <v>56</v>
      </c>
      <c r="C4" s="1" t="s">
        <v>57</v>
      </c>
      <c r="D4" s="1">
        <v>11</v>
      </c>
      <c r="E4" s="1">
        <v>74</v>
      </c>
      <c r="F4" s="1">
        <v>4</v>
      </c>
      <c r="G4" s="24">
        <v>7146791.1471354198</v>
      </c>
      <c r="H4" s="1">
        <v>9001303.64453125</v>
      </c>
      <c r="I4" s="1">
        <v>2891279.71875</v>
      </c>
      <c r="J4" s="1">
        <v>5786308.125</v>
      </c>
      <c r="K4" s="1">
        <f t="shared" ref="K4:K35" si="1">H4-G4</f>
        <v>1854512.4973958302</v>
      </c>
      <c r="L4" s="1">
        <v>0</v>
      </c>
      <c r="M4" s="1">
        <v>0</v>
      </c>
      <c r="N4" s="1" t="e">
        <f t="shared" si="0"/>
        <v>#DIV/0!</v>
      </c>
    </row>
    <row r="5" spans="1:14" x14ac:dyDescent="0.25">
      <c r="A5" s="1" t="s">
        <v>83</v>
      </c>
      <c r="B5" s="1" t="s">
        <v>84</v>
      </c>
      <c r="C5" s="1" t="s">
        <v>80</v>
      </c>
      <c r="D5" s="1">
        <v>2</v>
      </c>
      <c r="E5" s="1">
        <v>3</v>
      </c>
      <c r="F5" s="1">
        <v>1</v>
      </c>
      <c r="G5" s="24">
        <v>0</v>
      </c>
      <c r="H5" s="1">
        <v>5397764.15625</v>
      </c>
      <c r="I5" s="1">
        <v>0</v>
      </c>
      <c r="J5" s="1">
        <v>0</v>
      </c>
      <c r="K5" s="1">
        <f t="shared" si="1"/>
        <v>5397764.15625</v>
      </c>
      <c r="L5" s="1">
        <v>0</v>
      </c>
      <c r="M5" s="1">
        <f t="shared" ref="M5:M20" si="2">J5-G5</f>
        <v>0</v>
      </c>
      <c r="N5" s="1" t="e">
        <f t="shared" si="0"/>
        <v>#DIV/0!</v>
      </c>
    </row>
    <row r="6" spans="1:14" x14ac:dyDescent="0.25">
      <c r="A6" s="1" t="s">
        <v>99</v>
      </c>
      <c r="B6" s="1" t="s">
        <v>100</v>
      </c>
      <c r="C6" s="1" t="s">
        <v>101</v>
      </c>
      <c r="D6" s="1">
        <v>1</v>
      </c>
      <c r="E6" s="1">
        <v>2</v>
      </c>
      <c r="F6" s="1">
        <v>1</v>
      </c>
      <c r="G6" s="24">
        <v>0</v>
      </c>
      <c r="H6" s="1">
        <v>6638158.75</v>
      </c>
      <c r="I6" s="1">
        <v>0</v>
      </c>
      <c r="J6" s="1">
        <v>0</v>
      </c>
      <c r="K6" s="1">
        <f t="shared" si="1"/>
        <v>6638158.75</v>
      </c>
      <c r="L6" s="1">
        <v>0</v>
      </c>
      <c r="M6" s="1">
        <f t="shared" si="2"/>
        <v>0</v>
      </c>
      <c r="N6" s="1" t="e">
        <f t="shared" si="0"/>
        <v>#DIV/0!</v>
      </c>
    </row>
    <row r="7" spans="1:14" x14ac:dyDescent="0.25">
      <c r="A7" s="1" t="s">
        <v>326</v>
      </c>
      <c r="B7" s="1" t="s">
        <v>328</v>
      </c>
      <c r="C7" s="1" t="s">
        <v>330</v>
      </c>
      <c r="D7" s="1">
        <v>1</v>
      </c>
      <c r="E7" s="1">
        <v>1</v>
      </c>
      <c r="F7" s="1">
        <v>1</v>
      </c>
      <c r="G7" s="24">
        <v>0</v>
      </c>
      <c r="H7" s="1">
        <v>0</v>
      </c>
      <c r="I7" s="1">
        <v>0</v>
      </c>
      <c r="J7" s="1">
        <v>0</v>
      </c>
      <c r="K7" s="1">
        <f t="shared" si="1"/>
        <v>0</v>
      </c>
      <c r="L7" s="1">
        <v>0</v>
      </c>
      <c r="M7" s="1">
        <f t="shared" si="2"/>
        <v>0</v>
      </c>
      <c r="N7" s="1" t="e">
        <f t="shared" si="0"/>
        <v>#DIV/0!</v>
      </c>
    </row>
    <row r="8" spans="1:14" x14ac:dyDescent="0.25">
      <c r="A8" s="1" t="s">
        <v>1315</v>
      </c>
      <c r="B8" s="1" t="s">
        <v>1316</v>
      </c>
      <c r="C8" s="1" t="s">
        <v>1317</v>
      </c>
      <c r="D8" s="1">
        <v>1</v>
      </c>
      <c r="E8" s="1">
        <v>1</v>
      </c>
      <c r="F8" s="1">
        <v>1</v>
      </c>
      <c r="G8" s="24">
        <v>0</v>
      </c>
      <c r="H8" s="1">
        <v>0</v>
      </c>
      <c r="I8" s="1">
        <v>0</v>
      </c>
      <c r="J8" s="1">
        <v>0</v>
      </c>
      <c r="K8" s="1">
        <f t="shared" si="1"/>
        <v>0</v>
      </c>
      <c r="L8" s="1">
        <v>0</v>
      </c>
      <c r="M8" s="1">
        <f t="shared" si="2"/>
        <v>0</v>
      </c>
      <c r="N8" s="1" t="e">
        <f t="shared" si="0"/>
        <v>#DIV/0!</v>
      </c>
    </row>
    <row r="9" spans="1:14" x14ac:dyDescent="0.25">
      <c r="A9" s="1" t="s">
        <v>115</v>
      </c>
      <c r="B9" s="1" t="s">
        <v>116</v>
      </c>
      <c r="C9" s="1" t="s">
        <v>117</v>
      </c>
      <c r="D9" s="1">
        <v>1</v>
      </c>
      <c r="E9" s="1">
        <v>2</v>
      </c>
      <c r="F9" s="1">
        <v>1</v>
      </c>
      <c r="G9" s="24">
        <v>0</v>
      </c>
      <c r="H9" s="1">
        <v>6070077.125</v>
      </c>
      <c r="I9" s="1">
        <v>0</v>
      </c>
      <c r="J9" s="1">
        <v>0</v>
      </c>
      <c r="K9" s="1">
        <f t="shared" si="1"/>
        <v>6070077.125</v>
      </c>
      <c r="L9" s="1">
        <v>0</v>
      </c>
      <c r="M9" s="1">
        <f t="shared" si="2"/>
        <v>0</v>
      </c>
      <c r="N9" s="1" t="e">
        <f t="shared" si="0"/>
        <v>#DIV/0!</v>
      </c>
    </row>
    <row r="10" spans="1:14" x14ac:dyDescent="0.25">
      <c r="A10" s="1" t="s">
        <v>1318</v>
      </c>
      <c r="B10" s="1" t="s">
        <v>1319</v>
      </c>
      <c r="C10" s="1" t="s">
        <v>1320</v>
      </c>
      <c r="D10" s="1">
        <v>1</v>
      </c>
      <c r="E10" s="1">
        <v>1</v>
      </c>
      <c r="F10" s="1">
        <v>1</v>
      </c>
      <c r="G10" s="24">
        <v>0</v>
      </c>
      <c r="H10" s="1">
        <v>0</v>
      </c>
      <c r="I10" s="1">
        <v>0</v>
      </c>
      <c r="J10" s="1">
        <v>0</v>
      </c>
      <c r="K10" s="1">
        <f t="shared" si="1"/>
        <v>0</v>
      </c>
      <c r="L10" s="1">
        <v>0</v>
      </c>
      <c r="M10" s="1">
        <f t="shared" si="2"/>
        <v>0</v>
      </c>
      <c r="N10" s="1" t="e">
        <f t="shared" si="0"/>
        <v>#DIV/0!</v>
      </c>
    </row>
    <row r="11" spans="1:14" x14ac:dyDescent="0.25">
      <c r="A11" s="1" t="s">
        <v>164</v>
      </c>
      <c r="B11" s="1" t="s">
        <v>165</v>
      </c>
      <c r="C11" s="1" t="s">
        <v>166</v>
      </c>
      <c r="D11" s="1">
        <v>1</v>
      </c>
      <c r="E11" s="1">
        <v>1</v>
      </c>
      <c r="F11" s="1">
        <v>1</v>
      </c>
      <c r="G11" s="24">
        <v>0</v>
      </c>
      <c r="H11" s="1">
        <v>1700919.09375</v>
      </c>
      <c r="I11" s="1">
        <v>0</v>
      </c>
      <c r="J11" s="1">
        <v>0</v>
      </c>
      <c r="K11" s="1">
        <f t="shared" si="1"/>
        <v>1700919.09375</v>
      </c>
      <c r="L11" s="1">
        <v>0</v>
      </c>
      <c r="M11" s="1">
        <f t="shared" si="2"/>
        <v>0</v>
      </c>
      <c r="N11" s="1" t="e">
        <f t="shared" si="0"/>
        <v>#DIV/0!</v>
      </c>
    </row>
    <row r="12" spans="1:14" x14ac:dyDescent="0.25">
      <c r="A12" s="1" t="s">
        <v>167</v>
      </c>
      <c r="B12" s="1" t="s">
        <v>168</v>
      </c>
      <c r="C12" s="1" t="s">
        <v>166</v>
      </c>
      <c r="D12" s="1">
        <v>1</v>
      </c>
      <c r="E12" s="1">
        <v>1</v>
      </c>
      <c r="F12" s="1">
        <v>1</v>
      </c>
      <c r="G12" s="24">
        <v>0</v>
      </c>
      <c r="H12" s="1">
        <v>0</v>
      </c>
      <c r="I12" s="1">
        <v>0</v>
      </c>
      <c r="J12" s="1">
        <v>0</v>
      </c>
      <c r="K12" s="1">
        <f t="shared" si="1"/>
        <v>0</v>
      </c>
      <c r="L12" s="1">
        <v>0</v>
      </c>
      <c r="M12" s="1">
        <f t="shared" si="2"/>
        <v>0</v>
      </c>
      <c r="N12" s="1" t="e">
        <f t="shared" si="0"/>
        <v>#DIV/0!</v>
      </c>
    </row>
    <row r="13" spans="1:14" x14ac:dyDescent="0.25">
      <c r="A13" s="1" t="s">
        <v>363</v>
      </c>
      <c r="B13" s="1" t="s">
        <v>365</v>
      </c>
      <c r="C13" s="1" t="s">
        <v>32</v>
      </c>
      <c r="D13" s="1">
        <v>1</v>
      </c>
      <c r="E13" s="1">
        <v>1</v>
      </c>
      <c r="F13" s="1">
        <v>1</v>
      </c>
      <c r="G13" s="24">
        <v>0</v>
      </c>
      <c r="H13" s="1">
        <v>0</v>
      </c>
      <c r="I13" s="1">
        <v>0</v>
      </c>
      <c r="J13" s="1">
        <v>0</v>
      </c>
      <c r="K13" s="1">
        <f t="shared" si="1"/>
        <v>0</v>
      </c>
      <c r="L13" s="1">
        <v>0</v>
      </c>
      <c r="M13" s="1">
        <f t="shared" si="2"/>
        <v>0</v>
      </c>
      <c r="N13" s="1" t="e">
        <f t="shared" si="0"/>
        <v>#DIV/0!</v>
      </c>
    </row>
    <row r="14" spans="1:14" x14ac:dyDescent="0.25">
      <c r="A14" s="1" t="s">
        <v>214</v>
      </c>
      <c r="B14" s="1" t="s">
        <v>215</v>
      </c>
      <c r="C14" s="1" t="s">
        <v>216</v>
      </c>
      <c r="D14" s="1">
        <v>1</v>
      </c>
      <c r="E14" s="1">
        <v>2</v>
      </c>
      <c r="F14" s="1">
        <v>1</v>
      </c>
      <c r="G14" s="24">
        <v>0</v>
      </c>
      <c r="H14" s="1">
        <v>0</v>
      </c>
      <c r="I14" s="1">
        <v>0</v>
      </c>
      <c r="J14" s="1">
        <v>0</v>
      </c>
      <c r="K14" s="1">
        <f t="shared" si="1"/>
        <v>0</v>
      </c>
      <c r="L14" s="1">
        <v>0</v>
      </c>
      <c r="M14" s="1">
        <f t="shared" si="2"/>
        <v>0</v>
      </c>
      <c r="N14" s="1" t="e">
        <f t="shared" si="0"/>
        <v>#DIV/0!</v>
      </c>
    </row>
    <row r="15" spans="1:14" x14ac:dyDescent="0.25">
      <c r="A15" s="1" t="s">
        <v>1321</v>
      </c>
      <c r="B15" s="1" t="s">
        <v>766</v>
      </c>
      <c r="C15" s="1" t="s">
        <v>1322</v>
      </c>
      <c r="D15" s="1">
        <v>1</v>
      </c>
      <c r="E15" s="1">
        <v>1</v>
      </c>
      <c r="F15" s="1">
        <v>1</v>
      </c>
      <c r="G15" s="24">
        <v>0</v>
      </c>
      <c r="H15" s="1">
        <v>2877144.78125</v>
      </c>
      <c r="I15" s="1">
        <v>0</v>
      </c>
      <c r="J15" s="1">
        <v>0</v>
      </c>
      <c r="K15" s="1">
        <f t="shared" si="1"/>
        <v>2877144.78125</v>
      </c>
      <c r="L15" s="1">
        <v>0</v>
      </c>
      <c r="M15" s="1">
        <f t="shared" si="2"/>
        <v>0</v>
      </c>
      <c r="N15" s="1" t="e">
        <f t="shared" si="0"/>
        <v>#DIV/0!</v>
      </c>
    </row>
    <row r="16" spans="1:14" x14ac:dyDescent="0.25">
      <c r="A16" s="1" t="s">
        <v>1323</v>
      </c>
      <c r="B16" s="1" t="s">
        <v>792</v>
      </c>
      <c r="C16" s="1" t="s">
        <v>1021</v>
      </c>
      <c r="D16" s="1">
        <v>1</v>
      </c>
      <c r="E16" s="1">
        <v>1</v>
      </c>
      <c r="F16" s="1">
        <v>1</v>
      </c>
      <c r="G16" s="24">
        <v>0</v>
      </c>
      <c r="H16" s="1">
        <v>1103266.703125</v>
      </c>
      <c r="I16" s="1">
        <v>0</v>
      </c>
      <c r="J16" s="1">
        <v>0</v>
      </c>
      <c r="K16" s="1">
        <f t="shared" si="1"/>
        <v>1103266.703125</v>
      </c>
      <c r="L16" s="1">
        <v>0</v>
      </c>
      <c r="M16" s="1">
        <f t="shared" si="2"/>
        <v>0</v>
      </c>
      <c r="N16" s="1" t="e">
        <f t="shared" si="0"/>
        <v>#DIV/0!</v>
      </c>
    </row>
    <row r="17" spans="1:14" x14ac:dyDescent="0.25">
      <c r="A17" s="1" t="s">
        <v>1324</v>
      </c>
      <c r="B17" s="1" t="s">
        <v>991</v>
      </c>
      <c r="C17" s="1" t="s">
        <v>993</v>
      </c>
      <c r="D17" s="1">
        <v>1</v>
      </c>
      <c r="E17" s="1">
        <v>1</v>
      </c>
      <c r="F17" s="1">
        <v>1</v>
      </c>
      <c r="G17" s="24">
        <v>0</v>
      </c>
      <c r="H17" s="1">
        <v>0</v>
      </c>
      <c r="I17" s="1">
        <v>0</v>
      </c>
      <c r="J17" s="1">
        <v>0</v>
      </c>
      <c r="K17" s="1">
        <f t="shared" si="1"/>
        <v>0</v>
      </c>
      <c r="L17" s="1">
        <v>0</v>
      </c>
      <c r="M17" s="1">
        <f t="shared" si="2"/>
        <v>0</v>
      </c>
      <c r="N17" s="1" t="e">
        <f t="shared" si="0"/>
        <v>#DIV/0!</v>
      </c>
    </row>
    <row r="18" spans="1:14" x14ac:dyDescent="0.25">
      <c r="A18" s="1" t="s">
        <v>1325</v>
      </c>
      <c r="B18" s="1" t="s">
        <v>1326</v>
      </c>
      <c r="C18" s="1" t="s">
        <v>299</v>
      </c>
      <c r="D18" s="1">
        <v>1</v>
      </c>
      <c r="E18" s="1">
        <v>1</v>
      </c>
      <c r="F18" s="1">
        <v>1</v>
      </c>
      <c r="G18" s="24">
        <v>0</v>
      </c>
      <c r="H18" s="1">
        <v>2426669.5625</v>
      </c>
      <c r="I18" s="1">
        <v>0</v>
      </c>
      <c r="J18" s="1">
        <v>0</v>
      </c>
      <c r="K18" s="1">
        <f t="shared" si="1"/>
        <v>2426669.5625</v>
      </c>
      <c r="L18" s="1">
        <v>0</v>
      </c>
      <c r="M18" s="1">
        <f t="shared" si="2"/>
        <v>0</v>
      </c>
      <c r="N18" s="1" t="e">
        <f t="shared" si="0"/>
        <v>#DIV/0!</v>
      </c>
    </row>
    <row r="19" spans="1:14" x14ac:dyDescent="0.25">
      <c r="A19" s="1" t="s">
        <v>290</v>
      </c>
      <c r="B19" s="1" t="s">
        <v>291</v>
      </c>
      <c r="C19" s="1" t="s">
        <v>292</v>
      </c>
      <c r="D19" s="1">
        <v>1</v>
      </c>
      <c r="E19" s="1">
        <v>1</v>
      </c>
      <c r="F19" s="1">
        <v>1</v>
      </c>
      <c r="G19" s="24">
        <v>0</v>
      </c>
      <c r="H19" s="1">
        <v>694232.03125</v>
      </c>
      <c r="I19" s="1">
        <v>0</v>
      </c>
      <c r="J19" s="1">
        <v>0</v>
      </c>
      <c r="K19" s="1">
        <f t="shared" si="1"/>
        <v>694232.03125</v>
      </c>
      <c r="L19" s="1">
        <v>0</v>
      </c>
      <c r="M19" s="1">
        <f t="shared" si="2"/>
        <v>0</v>
      </c>
      <c r="N19" s="1" t="e">
        <f t="shared" si="0"/>
        <v>#DIV/0!</v>
      </c>
    </row>
    <row r="20" spans="1:14" x14ac:dyDescent="0.25">
      <c r="A20" s="1" t="s">
        <v>1327</v>
      </c>
      <c r="B20" s="1" t="s">
        <v>1328</v>
      </c>
      <c r="C20" s="1" t="s">
        <v>1045</v>
      </c>
      <c r="D20" s="1">
        <v>1</v>
      </c>
      <c r="E20" s="1">
        <v>2</v>
      </c>
      <c r="F20" s="1">
        <v>1</v>
      </c>
      <c r="G20" s="24">
        <v>0</v>
      </c>
      <c r="H20" s="1">
        <v>0</v>
      </c>
      <c r="I20" s="1">
        <v>0</v>
      </c>
      <c r="J20" s="1">
        <v>0</v>
      </c>
      <c r="K20" s="1">
        <f t="shared" si="1"/>
        <v>0</v>
      </c>
      <c r="L20" s="1">
        <v>0</v>
      </c>
      <c r="M20" s="1">
        <f t="shared" si="2"/>
        <v>0</v>
      </c>
      <c r="N20" s="1" t="e">
        <f t="shared" si="0"/>
        <v>#DIV/0!</v>
      </c>
    </row>
    <row r="21" spans="1:14" x14ac:dyDescent="0.25">
      <c r="A21" s="1" t="s">
        <v>35</v>
      </c>
      <c r="B21" s="1" t="s">
        <v>36</v>
      </c>
      <c r="C21" s="1" t="s">
        <v>37</v>
      </c>
      <c r="D21" s="1">
        <v>1</v>
      </c>
      <c r="E21" s="1">
        <v>2</v>
      </c>
      <c r="F21" s="1">
        <v>1</v>
      </c>
      <c r="G21" s="24">
        <v>996509.5625</v>
      </c>
      <c r="H21" s="1">
        <v>3309269.875</v>
      </c>
      <c r="I21" s="1">
        <v>0</v>
      </c>
      <c r="J21" s="1">
        <v>0</v>
      </c>
      <c r="K21" s="1">
        <f t="shared" si="1"/>
        <v>2312760.3125</v>
      </c>
      <c r="L21" s="1">
        <v>0</v>
      </c>
      <c r="M21" s="1">
        <v>0</v>
      </c>
      <c r="N21" s="1" t="e">
        <f t="shared" si="0"/>
        <v>#DIV/0!</v>
      </c>
    </row>
    <row r="22" spans="1:14" x14ac:dyDescent="0.25">
      <c r="A22" s="1" t="s">
        <v>1329</v>
      </c>
      <c r="B22" s="1" t="s">
        <v>1330</v>
      </c>
      <c r="C22" s="1" t="s">
        <v>32</v>
      </c>
      <c r="D22" s="1">
        <v>2</v>
      </c>
      <c r="E22" s="1">
        <v>2</v>
      </c>
      <c r="F22" s="1">
        <v>2</v>
      </c>
      <c r="G22" s="24">
        <v>0</v>
      </c>
      <c r="H22" s="1">
        <v>2288681.15625</v>
      </c>
      <c r="I22" s="1">
        <v>0</v>
      </c>
      <c r="J22" s="1">
        <v>0</v>
      </c>
      <c r="K22" s="1">
        <f t="shared" si="1"/>
        <v>2288681.15625</v>
      </c>
      <c r="L22" s="1">
        <v>0</v>
      </c>
      <c r="M22" s="1">
        <f t="shared" ref="M22:M53" si="3">J22-G22</f>
        <v>0</v>
      </c>
      <c r="N22" s="1" t="e">
        <f t="shared" si="0"/>
        <v>#DIV/0!</v>
      </c>
    </row>
    <row r="23" spans="1:14" x14ac:dyDescent="0.25">
      <c r="A23" s="1" t="s">
        <v>276</v>
      </c>
      <c r="B23" s="1" t="s">
        <v>277</v>
      </c>
      <c r="C23" s="1" t="s">
        <v>278</v>
      </c>
      <c r="D23" s="1">
        <v>1</v>
      </c>
      <c r="E23" s="1">
        <v>1</v>
      </c>
      <c r="F23" s="1">
        <v>1</v>
      </c>
      <c r="G23" s="24">
        <v>0</v>
      </c>
      <c r="H23" s="1">
        <v>720570.8046875</v>
      </c>
      <c r="I23" s="1">
        <v>0</v>
      </c>
      <c r="J23" s="1">
        <v>0</v>
      </c>
      <c r="K23" s="1">
        <f t="shared" si="1"/>
        <v>720570.8046875</v>
      </c>
      <c r="L23" s="1">
        <v>0</v>
      </c>
      <c r="M23" s="1">
        <f t="shared" si="3"/>
        <v>0</v>
      </c>
      <c r="N23" s="1" t="e">
        <f t="shared" si="0"/>
        <v>#DIV/0!</v>
      </c>
    </row>
    <row r="24" spans="1:14" s="32" customFormat="1" x14ac:dyDescent="0.25">
      <c r="A24" s="35" t="s">
        <v>88</v>
      </c>
      <c r="B24" s="35" t="s">
        <v>89</v>
      </c>
      <c r="C24" s="35" t="s">
        <v>90</v>
      </c>
      <c r="D24" s="35">
        <v>2</v>
      </c>
      <c r="E24" s="35">
        <v>3</v>
      </c>
      <c r="F24" s="35">
        <v>2</v>
      </c>
      <c r="G24" s="37">
        <v>0</v>
      </c>
      <c r="H24" s="35">
        <v>21863389.625</v>
      </c>
      <c r="I24" s="35">
        <v>9308853.453125</v>
      </c>
      <c r="J24" s="35">
        <v>0</v>
      </c>
      <c r="K24" s="35">
        <f t="shared" si="1"/>
        <v>21863389.625</v>
      </c>
      <c r="L24" s="35">
        <f t="shared" ref="L24:L55" si="4">I24-G24</f>
        <v>9308853.453125</v>
      </c>
      <c r="M24" s="35">
        <f t="shared" si="3"/>
        <v>0</v>
      </c>
      <c r="N24" s="35">
        <f t="shared" si="0"/>
        <v>0</v>
      </c>
    </row>
    <row r="25" spans="1:14" s="32" customFormat="1" x14ac:dyDescent="0.25">
      <c r="A25" s="35" t="s">
        <v>1331</v>
      </c>
      <c r="B25" s="35" t="s">
        <v>1332</v>
      </c>
      <c r="C25" s="35" t="s">
        <v>17</v>
      </c>
      <c r="D25" s="35">
        <v>1</v>
      </c>
      <c r="E25" s="35">
        <v>1</v>
      </c>
      <c r="F25" s="35">
        <v>1</v>
      </c>
      <c r="G25" s="37">
        <v>0</v>
      </c>
      <c r="H25" s="35">
        <v>0</v>
      </c>
      <c r="I25" s="35">
        <v>3583548.375</v>
      </c>
      <c r="J25" s="35">
        <v>0</v>
      </c>
      <c r="K25" s="35">
        <f t="shared" si="1"/>
        <v>0</v>
      </c>
      <c r="L25" s="35">
        <f t="shared" si="4"/>
        <v>3583548.375</v>
      </c>
      <c r="M25" s="35">
        <f t="shared" si="3"/>
        <v>0</v>
      </c>
      <c r="N25" s="35">
        <f t="shared" si="0"/>
        <v>0</v>
      </c>
    </row>
    <row r="26" spans="1:14" s="32" customFormat="1" x14ac:dyDescent="0.25">
      <c r="A26" s="35" t="s">
        <v>373</v>
      </c>
      <c r="B26" s="35" t="s">
        <v>375</v>
      </c>
      <c r="C26" s="35" t="s">
        <v>376</v>
      </c>
      <c r="D26" s="35">
        <v>1</v>
      </c>
      <c r="E26" s="35">
        <v>1</v>
      </c>
      <c r="F26" s="35">
        <v>1</v>
      </c>
      <c r="G26" s="37">
        <v>0</v>
      </c>
      <c r="H26" s="35">
        <v>0</v>
      </c>
      <c r="I26" s="35">
        <v>1116166.1875</v>
      </c>
      <c r="J26" s="35">
        <v>0</v>
      </c>
      <c r="K26" s="35">
        <f t="shared" si="1"/>
        <v>0</v>
      </c>
      <c r="L26" s="35">
        <f t="shared" si="4"/>
        <v>1116166.1875</v>
      </c>
      <c r="M26" s="35">
        <f t="shared" si="3"/>
        <v>0</v>
      </c>
      <c r="N26" s="35">
        <f t="shared" si="0"/>
        <v>0</v>
      </c>
    </row>
    <row r="27" spans="1:14" s="32" customFormat="1" x14ac:dyDescent="0.25">
      <c r="A27" s="35" t="s">
        <v>233</v>
      </c>
      <c r="B27" s="35" t="s">
        <v>234</v>
      </c>
      <c r="C27" s="35" t="s">
        <v>32</v>
      </c>
      <c r="D27" s="35">
        <v>3</v>
      </c>
      <c r="E27" s="35">
        <v>3</v>
      </c>
      <c r="F27" s="35">
        <v>3</v>
      </c>
      <c r="G27" s="37">
        <v>0</v>
      </c>
      <c r="H27" s="35">
        <v>1416360.4375</v>
      </c>
      <c r="I27" s="35">
        <v>3499256.4453125</v>
      </c>
      <c r="J27" s="35">
        <v>0</v>
      </c>
      <c r="K27" s="35">
        <f t="shared" si="1"/>
        <v>1416360.4375</v>
      </c>
      <c r="L27" s="35">
        <f t="shared" si="4"/>
        <v>3499256.4453125</v>
      </c>
      <c r="M27" s="35">
        <f t="shared" si="3"/>
        <v>0</v>
      </c>
      <c r="N27" s="35">
        <f t="shared" si="0"/>
        <v>0</v>
      </c>
    </row>
    <row r="28" spans="1:14" s="32" customFormat="1" x14ac:dyDescent="0.25">
      <c r="A28" s="35" t="s">
        <v>1333</v>
      </c>
      <c r="B28" s="35" t="s">
        <v>844</v>
      </c>
      <c r="C28" s="35" t="s">
        <v>1334</v>
      </c>
      <c r="D28" s="35">
        <v>2</v>
      </c>
      <c r="E28" s="35">
        <v>3</v>
      </c>
      <c r="F28" s="35">
        <v>2</v>
      </c>
      <c r="G28" s="37">
        <v>0</v>
      </c>
      <c r="H28" s="35">
        <v>506091.390625</v>
      </c>
      <c r="I28" s="35">
        <v>308651.833984375</v>
      </c>
      <c r="J28" s="35">
        <v>0</v>
      </c>
      <c r="K28" s="35">
        <f t="shared" si="1"/>
        <v>506091.390625</v>
      </c>
      <c r="L28" s="35">
        <f t="shared" si="4"/>
        <v>308651.833984375</v>
      </c>
      <c r="M28" s="35">
        <f t="shared" si="3"/>
        <v>0</v>
      </c>
      <c r="N28" s="35">
        <f t="shared" si="0"/>
        <v>0</v>
      </c>
    </row>
    <row r="29" spans="1:14" s="32" customFormat="1" x14ac:dyDescent="0.25">
      <c r="A29" s="35" t="s">
        <v>247</v>
      </c>
      <c r="B29" s="35" t="s">
        <v>248</v>
      </c>
      <c r="C29" s="35" t="s">
        <v>32</v>
      </c>
      <c r="D29" s="35">
        <v>2</v>
      </c>
      <c r="E29" s="35">
        <v>3</v>
      </c>
      <c r="F29" s="35">
        <v>2</v>
      </c>
      <c r="G29" s="37">
        <v>0</v>
      </c>
      <c r="H29" s="35">
        <v>3049980.2441406301</v>
      </c>
      <c r="I29" s="35">
        <v>715597.21875</v>
      </c>
      <c r="J29" s="35">
        <v>0</v>
      </c>
      <c r="K29" s="35">
        <f t="shared" si="1"/>
        <v>3049980.2441406301</v>
      </c>
      <c r="L29" s="35">
        <f t="shared" si="4"/>
        <v>715597.21875</v>
      </c>
      <c r="M29" s="35">
        <f t="shared" si="3"/>
        <v>0</v>
      </c>
      <c r="N29" s="35">
        <f t="shared" si="0"/>
        <v>0</v>
      </c>
    </row>
    <row r="30" spans="1:14" s="32" customFormat="1" x14ac:dyDescent="0.25">
      <c r="A30" s="35" t="s">
        <v>1335</v>
      </c>
      <c r="B30" s="35" t="s">
        <v>799</v>
      </c>
      <c r="C30" s="35" t="s">
        <v>48</v>
      </c>
      <c r="D30" s="35">
        <v>2</v>
      </c>
      <c r="E30" s="35">
        <v>6</v>
      </c>
      <c r="F30" s="35">
        <v>2</v>
      </c>
      <c r="G30" s="37">
        <v>0</v>
      </c>
      <c r="H30" s="35">
        <v>4369470.8125</v>
      </c>
      <c r="I30" s="35">
        <v>2042045.29296875</v>
      </c>
      <c r="J30" s="35">
        <v>0</v>
      </c>
      <c r="K30" s="35">
        <f t="shared" si="1"/>
        <v>4369470.8125</v>
      </c>
      <c r="L30" s="35">
        <f t="shared" si="4"/>
        <v>2042045.29296875</v>
      </c>
      <c r="M30" s="35">
        <f t="shared" si="3"/>
        <v>0</v>
      </c>
      <c r="N30" s="35">
        <f t="shared" si="0"/>
        <v>0</v>
      </c>
    </row>
    <row r="31" spans="1:14" s="32" customFormat="1" x14ac:dyDescent="0.25">
      <c r="A31" s="35" t="s">
        <v>1336</v>
      </c>
      <c r="B31" s="35" t="s">
        <v>842</v>
      </c>
      <c r="C31" s="35" t="s">
        <v>902</v>
      </c>
      <c r="D31" s="35">
        <v>3</v>
      </c>
      <c r="E31" s="35">
        <v>7</v>
      </c>
      <c r="F31" s="35">
        <v>3</v>
      </c>
      <c r="G31" s="37">
        <v>0</v>
      </c>
      <c r="H31" s="35">
        <v>6394940.421875</v>
      </c>
      <c r="I31" s="35">
        <v>4789073.53125</v>
      </c>
      <c r="J31" s="35">
        <v>1321480.34375</v>
      </c>
      <c r="K31" s="35">
        <f t="shared" si="1"/>
        <v>6394940.421875</v>
      </c>
      <c r="L31" s="35">
        <f t="shared" si="4"/>
        <v>4789073.53125</v>
      </c>
      <c r="M31" s="35">
        <f t="shared" si="3"/>
        <v>1321480.34375</v>
      </c>
      <c r="N31" s="35">
        <f t="shared" si="0"/>
        <v>0.27593653242678012</v>
      </c>
    </row>
    <row r="32" spans="1:14" s="32" customFormat="1" x14ac:dyDescent="0.25">
      <c r="A32" s="35" t="s">
        <v>155</v>
      </c>
      <c r="B32" s="35" t="s">
        <v>156</v>
      </c>
      <c r="C32" s="35" t="s">
        <v>157</v>
      </c>
      <c r="D32" s="35">
        <v>6</v>
      </c>
      <c r="E32" s="35">
        <v>15</v>
      </c>
      <c r="F32" s="35">
        <v>6</v>
      </c>
      <c r="G32" s="37">
        <v>0</v>
      </c>
      <c r="H32" s="35">
        <v>9450456.0260416698</v>
      </c>
      <c r="I32" s="35">
        <v>19721556.854166701</v>
      </c>
      <c r="J32" s="35">
        <v>5753087.3385416698</v>
      </c>
      <c r="K32" s="35">
        <f t="shared" si="1"/>
        <v>9450456.0260416698</v>
      </c>
      <c r="L32" s="35">
        <f t="shared" si="4"/>
        <v>19721556.854166701</v>
      </c>
      <c r="M32" s="35">
        <f t="shared" si="3"/>
        <v>5753087.3385416698</v>
      </c>
      <c r="N32" s="35">
        <f t="shared" si="0"/>
        <v>0.29171567848743024</v>
      </c>
    </row>
    <row r="33" spans="1:14" s="32" customFormat="1" x14ac:dyDescent="0.25">
      <c r="A33" s="35" t="s">
        <v>30</v>
      </c>
      <c r="B33" s="35" t="s">
        <v>31</v>
      </c>
      <c r="C33" s="35" t="s">
        <v>32</v>
      </c>
      <c r="D33" s="35">
        <v>3</v>
      </c>
      <c r="E33" s="35">
        <v>7</v>
      </c>
      <c r="F33" s="35">
        <v>3</v>
      </c>
      <c r="G33" s="37">
        <v>0</v>
      </c>
      <c r="H33" s="35">
        <v>7989397.91015625</v>
      </c>
      <c r="I33" s="35">
        <v>13609089.732421881</v>
      </c>
      <c r="J33" s="35">
        <v>4206501.59765625</v>
      </c>
      <c r="K33" s="35">
        <f t="shared" si="1"/>
        <v>7989397.91015625</v>
      </c>
      <c r="L33" s="35">
        <f t="shared" si="4"/>
        <v>13609089.732421881</v>
      </c>
      <c r="M33" s="35">
        <f t="shared" si="3"/>
        <v>4206501.59765625</v>
      </c>
      <c r="N33" s="35">
        <f t="shared" si="0"/>
        <v>0.30909500050064398</v>
      </c>
    </row>
    <row r="34" spans="1:14" s="32" customFormat="1" x14ac:dyDescent="0.25">
      <c r="A34" s="35" t="s">
        <v>177</v>
      </c>
      <c r="B34" s="35" t="s">
        <v>178</v>
      </c>
      <c r="C34" s="35" t="s">
        <v>179</v>
      </c>
      <c r="D34" s="35">
        <v>10</v>
      </c>
      <c r="E34" s="35">
        <v>19</v>
      </c>
      <c r="F34" s="35">
        <v>10</v>
      </c>
      <c r="G34" s="37">
        <v>0</v>
      </c>
      <c r="H34" s="35">
        <v>5021605.9928385401</v>
      </c>
      <c r="I34" s="35">
        <v>12784890.8958333</v>
      </c>
      <c r="J34" s="35">
        <v>4101740.4270833302</v>
      </c>
      <c r="K34" s="35">
        <f t="shared" si="1"/>
        <v>5021605.9928385401</v>
      </c>
      <c r="L34" s="35">
        <f t="shared" si="4"/>
        <v>12784890.8958333</v>
      </c>
      <c r="M34" s="35">
        <f t="shared" si="3"/>
        <v>4101740.4270833302</v>
      </c>
      <c r="N34" s="35">
        <f t="shared" si="0"/>
        <v>0.32082717486624157</v>
      </c>
    </row>
    <row r="35" spans="1:14" s="32" customFormat="1" x14ac:dyDescent="0.25">
      <c r="A35" s="35" t="s">
        <v>263</v>
      </c>
      <c r="B35" s="35" t="s">
        <v>264</v>
      </c>
      <c r="C35" s="35" t="s">
        <v>223</v>
      </c>
      <c r="D35" s="35">
        <v>6</v>
      </c>
      <c r="E35" s="35">
        <v>15</v>
      </c>
      <c r="F35" s="35">
        <v>3</v>
      </c>
      <c r="G35" s="37">
        <v>0</v>
      </c>
      <c r="H35" s="35">
        <v>3567281.0625</v>
      </c>
      <c r="I35" s="35">
        <v>1756808.5</v>
      </c>
      <c r="J35" s="35">
        <v>675971.341796875</v>
      </c>
      <c r="K35" s="35">
        <f t="shared" si="1"/>
        <v>3567281.0625</v>
      </c>
      <c r="L35" s="35">
        <f t="shared" si="4"/>
        <v>1756808.5</v>
      </c>
      <c r="M35" s="35">
        <f t="shared" si="3"/>
        <v>675971.341796875</v>
      </c>
      <c r="N35" s="35">
        <f t="shared" ref="N35:N66" si="5">M35/L35</f>
        <v>0.38477235384327602</v>
      </c>
    </row>
    <row r="36" spans="1:14" s="32" customFormat="1" x14ac:dyDescent="0.25">
      <c r="A36" s="35" t="s">
        <v>40</v>
      </c>
      <c r="B36" s="35" t="s">
        <v>41</v>
      </c>
      <c r="C36" s="35" t="s">
        <v>42</v>
      </c>
      <c r="D36" s="35">
        <v>11</v>
      </c>
      <c r="E36" s="35">
        <v>31</v>
      </c>
      <c r="F36" s="35">
        <v>10</v>
      </c>
      <c r="G36" s="37">
        <v>0</v>
      </c>
      <c r="H36" s="35">
        <v>46348130.28125</v>
      </c>
      <c r="I36" s="35">
        <v>12263788.8320313</v>
      </c>
      <c r="J36" s="35">
        <v>4941763.6861979198</v>
      </c>
      <c r="K36" s="35">
        <f t="shared" ref="K36:K67" si="6">H36-G36</f>
        <v>46348130.28125</v>
      </c>
      <c r="L36" s="35">
        <f t="shared" si="4"/>
        <v>12263788.8320313</v>
      </c>
      <c r="M36" s="35">
        <f t="shared" si="3"/>
        <v>4941763.6861979198</v>
      </c>
      <c r="N36" s="35">
        <f t="shared" si="5"/>
        <v>0.40295570593083962</v>
      </c>
    </row>
    <row r="37" spans="1:14" s="32" customFormat="1" x14ac:dyDescent="0.25">
      <c r="A37" s="35" t="s">
        <v>27</v>
      </c>
      <c r="B37" s="35" t="s">
        <v>28</v>
      </c>
      <c r="C37" s="35" t="s">
        <v>29</v>
      </c>
      <c r="D37" s="35">
        <v>5</v>
      </c>
      <c r="E37" s="35">
        <v>12</v>
      </c>
      <c r="F37" s="35">
        <v>5</v>
      </c>
      <c r="G37" s="37">
        <v>798497.23730468797</v>
      </c>
      <c r="H37" s="35">
        <v>3799060.8255208302</v>
      </c>
      <c r="I37" s="35">
        <v>2460627.34375</v>
      </c>
      <c r="J37" s="35">
        <v>1490880.4541015599</v>
      </c>
      <c r="K37" s="35">
        <f t="shared" si="6"/>
        <v>3000563.5882161423</v>
      </c>
      <c r="L37" s="35">
        <f t="shared" si="4"/>
        <v>1662130.106445312</v>
      </c>
      <c r="M37" s="35">
        <f t="shared" si="3"/>
        <v>692383.21679687197</v>
      </c>
      <c r="N37" s="35">
        <f t="shared" si="5"/>
        <v>0.41656379011004513</v>
      </c>
    </row>
    <row r="38" spans="1:14" s="32" customFormat="1" x14ac:dyDescent="0.25">
      <c r="A38" s="35" t="s">
        <v>52</v>
      </c>
      <c r="B38" s="35" t="s">
        <v>53</v>
      </c>
      <c r="C38" s="35" t="s">
        <v>54</v>
      </c>
      <c r="D38" s="35">
        <v>11</v>
      </c>
      <c r="E38" s="35">
        <v>37</v>
      </c>
      <c r="F38" s="35">
        <v>11</v>
      </c>
      <c r="G38" s="37">
        <v>1345636.6875</v>
      </c>
      <c r="H38" s="35">
        <v>11970219.3489583</v>
      </c>
      <c r="I38" s="35">
        <v>14757774.375</v>
      </c>
      <c r="J38" s="35">
        <v>7661787.4635416698</v>
      </c>
      <c r="K38" s="35">
        <f t="shared" si="6"/>
        <v>10624582.6614583</v>
      </c>
      <c r="L38" s="35">
        <f t="shared" si="4"/>
        <v>13412137.6875</v>
      </c>
      <c r="M38" s="35">
        <f t="shared" si="3"/>
        <v>6316150.7760416698</v>
      </c>
      <c r="N38" s="35">
        <f t="shared" si="5"/>
        <v>0.47092797011234605</v>
      </c>
    </row>
    <row r="39" spans="1:14" s="32" customFormat="1" x14ac:dyDescent="0.25">
      <c r="A39" s="35" t="s">
        <v>61</v>
      </c>
      <c r="B39" s="35" t="s">
        <v>62</v>
      </c>
      <c r="C39" s="35" t="s">
        <v>63</v>
      </c>
      <c r="D39" s="35">
        <v>9</v>
      </c>
      <c r="E39" s="35">
        <v>36</v>
      </c>
      <c r="F39" s="35">
        <v>6</v>
      </c>
      <c r="G39" s="37">
        <v>0</v>
      </c>
      <c r="H39" s="35">
        <v>47990683.378906295</v>
      </c>
      <c r="I39" s="35">
        <v>45775737.729166701</v>
      </c>
      <c r="J39" s="35">
        <v>21592925.617187552</v>
      </c>
      <c r="K39" s="35">
        <f t="shared" si="6"/>
        <v>47990683.378906295</v>
      </c>
      <c r="L39" s="35">
        <f t="shared" si="4"/>
        <v>45775737.729166701</v>
      </c>
      <c r="M39" s="35">
        <f t="shared" si="3"/>
        <v>21592925.617187552</v>
      </c>
      <c r="N39" s="35">
        <f t="shared" si="5"/>
        <v>0.47171114412055221</v>
      </c>
    </row>
    <row r="40" spans="1:14" s="32" customFormat="1" x14ac:dyDescent="0.25">
      <c r="A40" s="35" t="s">
        <v>182</v>
      </c>
      <c r="B40" s="35" t="s">
        <v>183</v>
      </c>
      <c r="C40" s="35" t="s">
        <v>184</v>
      </c>
      <c r="D40" s="35">
        <v>14</v>
      </c>
      <c r="E40" s="35">
        <v>77</v>
      </c>
      <c r="F40" s="35">
        <v>11</v>
      </c>
      <c r="G40" s="37">
        <v>1483666.2421875</v>
      </c>
      <c r="H40" s="35">
        <v>27584047.427083299</v>
      </c>
      <c r="I40" s="35">
        <v>53851411.609375</v>
      </c>
      <c r="J40" s="35">
        <v>26433140.287760399</v>
      </c>
      <c r="K40" s="35">
        <f t="shared" si="6"/>
        <v>26100381.184895799</v>
      </c>
      <c r="L40" s="35">
        <f t="shared" si="4"/>
        <v>52367745.3671875</v>
      </c>
      <c r="M40" s="35">
        <f t="shared" si="3"/>
        <v>24949474.045572899</v>
      </c>
      <c r="N40" s="35">
        <f t="shared" si="5"/>
        <v>0.47642826458604232</v>
      </c>
    </row>
    <row r="41" spans="1:14" x14ac:dyDescent="0.25">
      <c r="A41" s="1" t="s">
        <v>38</v>
      </c>
      <c r="B41" s="1" t="s">
        <v>39</v>
      </c>
      <c r="C41" s="1" t="s">
        <v>23</v>
      </c>
      <c r="D41" s="1">
        <v>6</v>
      </c>
      <c r="E41" s="1">
        <v>17</v>
      </c>
      <c r="F41" s="1">
        <v>4</v>
      </c>
      <c r="G41" s="24">
        <v>0</v>
      </c>
      <c r="H41" s="1">
        <v>2743530.6979166698</v>
      </c>
      <c r="I41" s="1">
        <v>3564146.1425781301</v>
      </c>
      <c r="J41" s="1">
        <v>1794896.7578125</v>
      </c>
      <c r="K41" s="1">
        <f t="shared" si="6"/>
        <v>2743530.6979166698</v>
      </c>
      <c r="L41" s="1">
        <f t="shared" si="4"/>
        <v>3564146.1425781301</v>
      </c>
      <c r="M41" s="1">
        <f t="shared" si="3"/>
        <v>1794896.7578125</v>
      </c>
      <c r="N41" s="1">
        <f t="shared" si="5"/>
        <v>0.50359796877300855</v>
      </c>
    </row>
    <row r="42" spans="1:14" x14ac:dyDescent="0.25">
      <c r="A42" s="1" t="s">
        <v>124</v>
      </c>
      <c r="B42" s="1" t="s">
        <v>125</v>
      </c>
      <c r="C42" s="1" t="s">
        <v>126</v>
      </c>
      <c r="D42" s="1">
        <v>6</v>
      </c>
      <c r="E42" s="1">
        <v>9</v>
      </c>
      <c r="F42" s="1">
        <v>6</v>
      </c>
      <c r="G42" s="24">
        <v>0</v>
      </c>
      <c r="H42" s="1">
        <v>9620767.6061197892</v>
      </c>
      <c r="I42" s="1">
        <v>5232789.71875</v>
      </c>
      <c r="J42" s="1">
        <v>2669836.8496093801</v>
      </c>
      <c r="K42" s="1">
        <f t="shared" si="6"/>
        <v>9620767.6061197892</v>
      </c>
      <c r="L42" s="1">
        <f t="shared" si="4"/>
        <v>5232789.71875</v>
      </c>
      <c r="M42" s="1">
        <f t="shared" si="3"/>
        <v>2669836.8496093801</v>
      </c>
      <c r="N42" s="1">
        <f t="shared" si="5"/>
        <v>0.51021290613740666</v>
      </c>
    </row>
    <row r="43" spans="1:14" x14ac:dyDescent="0.25">
      <c r="A43" s="1" t="s">
        <v>219</v>
      </c>
      <c r="B43" s="1" t="s">
        <v>220</v>
      </c>
      <c r="C43" s="1" t="s">
        <v>45</v>
      </c>
      <c r="D43" s="1">
        <v>4</v>
      </c>
      <c r="E43" s="1">
        <v>7</v>
      </c>
      <c r="F43" s="1">
        <v>3</v>
      </c>
      <c r="G43" s="24">
        <v>0</v>
      </c>
      <c r="H43" s="1">
        <v>3771033.5625</v>
      </c>
      <c r="I43" s="1">
        <v>7387907.53125</v>
      </c>
      <c r="J43" s="1">
        <v>3809603.75</v>
      </c>
      <c r="K43" s="1">
        <f t="shared" si="6"/>
        <v>3771033.5625</v>
      </c>
      <c r="L43" s="1">
        <f t="shared" si="4"/>
        <v>7387907.53125</v>
      </c>
      <c r="M43" s="1">
        <f t="shared" si="3"/>
        <v>3809603.75</v>
      </c>
      <c r="N43" s="1">
        <f t="shared" si="5"/>
        <v>0.51565395666984382</v>
      </c>
    </row>
    <row r="44" spans="1:14" x14ac:dyDescent="0.25">
      <c r="A44" s="1" t="s">
        <v>260</v>
      </c>
      <c r="B44" s="1" t="s">
        <v>261</v>
      </c>
      <c r="C44" s="1" t="s">
        <v>262</v>
      </c>
      <c r="D44" s="1">
        <v>9</v>
      </c>
      <c r="E44" s="1">
        <v>30</v>
      </c>
      <c r="F44" s="1">
        <v>8</v>
      </c>
      <c r="G44" s="24">
        <v>0</v>
      </c>
      <c r="H44" s="1">
        <v>9580765.8020833302</v>
      </c>
      <c r="I44" s="1">
        <v>12748536.1979167</v>
      </c>
      <c r="J44" s="1">
        <v>6663781.6875</v>
      </c>
      <c r="K44" s="1">
        <f t="shared" si="6"/>
        <v>9580765.8020833302</v>
      </c>
      <c r="L44" s="1">
        <f t="shared" si="4"/>
        <v>12748536.1979167</v>
      </c>
      <c r="M44" s="1">
        <f t="shared" si="3"/>
        <v>6663781.6875</v>
      </c>
      <c r="N44" s="1">
        <f t="shared" si="5"/>
        <v>0.52270955535969388</v>
      </c>
    </row>
    <row r="45" spans="1:14" x14ac:dyDescent="0.25">
      <c r="A45" s="1" t="s">
        <v>228</v>
      </c>
      <c r="B45" s="1" t="s">
        <v>229</v>
      </c>
      <c r="C45" s="1" t="s">
        <v>230</v>
      </c>
      <c r="D45" s="1">
        <v>6</v>
      </c>
      <c r="E45" s="1">
        <v>10</v>
      </c>
      <c r="F45" s="1">
        <v>6</v>
      </c>
      <c r="G45" s="24">
        <v>0</v>
      </c>
      <c r="H45" s="1">
        <v>3181417.6822916698</v>
      </c>
      <c r="I45" s="1">
        <v>2995749.5</v>
      </c>
      <c r="J45" s="1">
        <v>1576500.14583333</v>
      </c>
      <c r="K45" s="1">
        <f t="shared" si="6"/>
        <v>3181417.6822916698</v>
      </c>
      <c r="L45" s="1">
        <f t="shared" si="4"/>
        <v>2995749.5</v>
      </c>
      <c r="M45" s="1">
        <f t="shared" si="3"/>
        <v>1576500.14583333</v>
      </c>
      <c r="N45" s="1">
        <f t="shared" si="5"/>
        <v>0.52624565099095566</v>
      </c>
    </row>
    <row r="46" spans="1:14" x14ac:dyDescent="0.25">
      <c r="A46" s="1" t="s">
        <v>10</v>
      </c>
      <c r="B46" s="1" t="s">
        <v>11</v>
      </c>
      <c r="C46" s="1" t="s">
        <v>12</v>
      </c>
      <c r="D46" s="1">
        <v>6</v>
      </c>
      <c r="E46" s="1">
        <v>10</v>
      </c>
      <c r="F46" s="1">
        <v>6</v>
      </c>
      <c r="G46" s="24">
        <v>0</v>
      </c>
      <c r="H46" s="1">
        <v>6516920.8125</v>
      </c>
      <c r="I46" s="1">
        <v>3687959.8333333302</v>
      </c>
      <c r="J46" s="1">
        <v>2083457.53125</v>
      </c>
      <c r="K46" s="1">
        <f t="shared" si="6"/>
        <v>6516920.8125</v>
      </c>
      <c r="L46" s="1">
        <f t="shared" si="4"/>
        <v>3687959.8333333302</v>
      </c>
      <c r="M46" s="1">
        <f t="shared" si="3"/>
        <v>2083457.53125</v>
      </c>
      <c r="N46" s="1">
        <f t="shared" si="5"/>
        <v>0.56493498449165191</v>
      </c>
    </row>
    <row r="47" spans="1:14" x14ac:dyDescent="0.25">
      <c r="A47" s="1" t="s">
        <v>245</v>
      </c>
      <c r="B47" s="1" t="s">
        <v>246</v>
      </c>
      <c r="C47" s="1" t="s">
        <v>26</v>
      </c>
      <c r="D47" s="1">
        <v>13</v>
      </c>
      <c r="E47" s="1">
        <v>42</v>
      </c>
      <c r="F47" s="1">
        <v>13</v>
      </c>
      <c r="G47" s="24">
        <v>2692114.6591796898</v>
      </c>
      <c r="H47" s="1">
        <v>11063214.389322899</v>
      </c>
      <c r="I47" s="1">
        <v>11255625.8834635</v>
      </c>
      <c r="J47" s="1">
        <v>7755549.8346354198</v>
      </c>
      <c r="K47" s="1">
        <f t="shared" si="6"/>
        <v>8371099.7301432099</v>
      </c>
      <c r="L47" s="1">
        <f t="shared" si="4"/>
        <v>8563511.2242838107</v>
      </c>
      <c r="M47" s="1">
        <f t="shared" si="3"/>
        <v>5063435.1754557304</v>
      </c>
      <c r="N47" s="1">
        <f t="shared" si="5"/>
        <v>0.5912802637657778</v>
      </c>
    </row>
    <row r="48" spans="1:14" x14ac:dyDescent="0.25">
      <c r="A48" s="1" t="s">
        <v>217</v>
      </c>
      <c r="B48" s="1" t="s">
        <v>218</v>
      </c>
      <c r="C48" s="1" t="s">
        <v>211</v>
      </c>
      <c r="D48" s="1">
        <v>7</v>
      </c>
      <c r="E48" s="1">
        <v>18</v>
      </c>
      <c r="F48" s="1">
        <v>7</v>
      </c>
      <c r="G48" s="24">
        <v>0</v>
      </c>
      <c r="H48" s="1">
        <v>6254155.8574218797</v>
      </c>
      <c r="I48" s="1">
        <v>7171408.2604166698</v>
      </c>
      <c r="J48" s="1">
        <v>4281053.7395833302</v>
      </c>
      <c r="K48" s="1">
        <f t="shared" si="6"/>
        <v>6254155.8574218797</v>
      </c>
      <c r="L48" s="1">
        <f t="shared" si="4"/>
        <v>7171408.2604166698</v>
      </c>
      <c r="M48" s="1">
        <f t="shared" si="3"/>
        <v>4281053.7395833302</v>
      </c>
      <c r="N48" s="1">
        <f t="shared" si="5"/>
        <v>0.59696137552411421</v>
      </c>
    </row>
    <row r="49" spans="1:14" x14ac:dyDescent="0.25">
      <c r="A49" s="1" t="s">
        <v>133</v>
      </c>
      <c r="B49" s="1" t="s">
        <v>134</v>
      </c>
      <c r="C49" s="1" t="s">
        <v>135</v>
      </c>
      <c r="D49" s="1">
        <v>2</v>
      </c>
      <c r="E49" s="1">
        <v>4</v>
      </c>
      <c r="F49" s="1">
        <v>2</v>
      </c>
      <c r="G49" s="24">
        <v>0</v>
      </c>
      <c r="H49" s="1">
        <v>0</v>
      </c>
      <c r="I49" s="1">
        <v>3060117.3125</v>
      </c>
      <c r="J49" s="1">
        <v>1843209.9140625</v>
      </c>
      <c r="K49" s="1">
        <f t="shared" si="6"/>
        <v>0</v>
      </c>
      <c r="L49" s="1">
        <f t="shared" si="4"/>
        <v>3060117.3125</v>
      </c>
      <c r="M49" s="1">
        <f t="shared" si="3"/>
        <v>1843209.9140625</v>
      </c>
      <c r="N49" s="1">
        <f t="shared" si="5"/>
        <v>0.60233308917058059</v>
      </c>
    </row>
    <row r="50" spans="1:14" x14ac:dyDescent="0.25">
      <c r="A50" s="1" t="s">
        <v>352</v>
      </c>
      <c r="B50" s="1" t="s">
        <v>354</v>
      </c>
      <c r="C50" s="1" t="s">
        <v>356</v>
      </c>
      <c r="D50" s="1">
        <v>1</v>
      </c>
      <c r="E50" s="1">
        <v>6</v>
      </c>
      <c r="F50" s="1">
        <v>1</v>
      </c>
      <c r="G50" s="24">
        <v>0</v>
      </c>
      <c r="H50" s="1">
        <v>107078748.25</v>
      </c>
      <c r="I50" s="1">
        <v>140505450.5</v>
      </c>
      <c r="J50" s="1">
        <v>86453737.375</v>
      </c>
      <c r="K50" s="1">
        <f t="shared" si="6"/>
        <v>107078748.25</v>
      </c>
      <c r="L50" s="1">
        <f t="shared" si="4"/>
        <v>140505450.5</v>
      </c>
      <c r="M50" s="1">
        <f t="shared" si="3"/>
        <v>86453737.375</v>
      </c>
      <c r="N50" s="1">
        <f t="shared" si="5"/>
        <v>0.61530522173586422</v>
      </c>
    </row>
    <row r="51" spans="1:14" x14ac:dyDescent="0.25">
      <c r="A51" s="1" t="s">
        <v>279</v>
      </c>
      <c r="B51" s="1" t="s">
        <v>280</v>
      </c>
      <c r="C51" s="1" t="s">
        <v>281</v>
      </c>
      <c r="D51" s="1">
        <v>6</v>
      </c>
      <c r="E51" s="1">
        <v>12</v>
      </c>
      <c r="F51" s="1">
        <v>6</v>
      </c>
      <c r="G51" s="24">
        <v>0</v>
      </c>
      <c r="H51" s="1">
        <v>2224843.921875</v>
      </c>
      <c r="I51" s="1">
        <v>1886385.90104167</v>
      </c>
      <c r="J51" s="1">
        <v>1169033.7223307299</v>
      </c>
      <c r="K51" s="1">
        <f t="shared" si="6"/>
        <v>2224843.921875</v>
      </c>
      <c r="L51" s="1">
        <f t="shared" si="4"/>
        <v>1886385.90104167</v>
      </c>
      <c r="M51" s="1">
        <f t="shared" si="3"/>
        <v>1169033.7223307299</v>
      </c>
      <c r="N51" s="1">
        <f t="shared" si="5"/>
        <v>0.61972140572360335</v>
      </c>
    </row>
    <row r="52" spans="1:14" x14ac:dyDescent="0.25">
      <c r="A52" s="1" t="s">
        <v>67</v>
      </c>
      <c r="B52" s="1" t="s">
        <v>68</v>
      </c>
      <c r="C52" s="1" t="s">
        <v>69</v>
      </c>
      <c r="D52" s="1">
        <v>8</v>
      </c>
      <c r="E52" s="1">
        <v>21</v>
      </c>
      <c r="F52" s="1">
        <v>8</v>
      </c>
      <c r="G52" s="24">
        <v>0</v>
      </c>
      <c r="H52" s="1">
        <v>18828685.083333299</v>
      </c>
      <c r="I52" s="1">
        <v>18992036.32812497</v>
      </c>
      <c r="J52" s="1">
        <v>11974522.802734381</v>
      </c>
      <c r="K52" s="1">
        <f t="shared" si="6"/>
        <v>18828685.083333299</v>
      </c>
      <c r="L52" s="1">
        <f t="shared" si="4"/>
        <v>18992036.32812497</v>
      </c>
      <c r="M52" s="1">
        <f t="shared" si="3"/>
        <v>11974522.802734381</v>
      </c>
      <c r="N52" s="1">
        <f t="shared" si="5"/>
        <v>0.6305023113820355</v>
      </c>
    </row>
    <row r="53" spans="1:14" x14ac:dyDescent="0.25">
      <c r="A53" s="1" t="s">
        <v>127</v>
      </c>
      <c r="B53" s="1" t="s">
        <v>128</v>
      </c>
      <c r="C53" s="1" t="s">
        <v>129</v>
      </c>
      <c r="D53" s="1">
        <v>82</v>
      </c>
      <c r="E53" s="1">
        <v>417</v>
      </c>
      <c r="F53" s="1">
        <v>82</v>
      </c>
      <c r="G53" s="24">
        <v>0</v>
      </c>
      <c r="H53" s="1">
        <v>221977872.58463541</v>
      </c>
      <c r="I53" s="1">
        <v>247875254.60416701</v>
      </c>
      <c r="J53" s="1">
        <v>156324350.5</v>
      </c>
      <c r="K53" s="1">
        <f t="shared" si="6"/>
        <v>221977872.58463541</v>
      </c>
      <c r="L53" s="1">
        <f t="shared" si="4"/>
        <v>247875254.60416701</v>
      </c>
      <c r="M53" s="1">
        <f t="shared" si="3"/>
        <v>156324350.5</v>
      </c>
      <c r="N53" s="1">
        <f t="shared" si="5"/>
        <v>0.63065734717906785</v>
      </c>
    </row>
    <row r="54" spans="1:14" x14ac:dyDescent="0.25">
      <c r="A54" s="1" t="s">
        <v>270</v>
      </c>
      <c r="B54" s="1" t="s">
        <v>271</v>
      </c>
      <c r="C54" s="1" t="s">
        <v>272</v>
      </c>
      <c r="D54" s="1">
        <v>37</v>
      </c>
      <c r="E54" s="1">
        <v>118</v>
      </c>
      <c r="F54" s="1">
        <v>37</v>
      </c>
      <c r="G54" s="24">
        <v>6631501.609375</v>
      </c>
      <c r="H54" s="1">
        <v>83294115.833333299</v>
      </c>
      <c r="I54" s="1">
        <v>102548144.1875</v>
      </c>
      <c r="J54" s="1">
        <v>68406172.651041701</v>
      </c>
      <c r="K54" s="1">
        <f t="shared" si="6"/>
        <v>76662614.223958299</v>
      </c>
      <c r="L54" s="1">
        <f t="shared" si="4"/>
        <v>95916642.578125</v>
      </c>
      <c r="M54" s="1">
        <f t="shared" ref="M54:M85" si="7">J54-G54</f>
        <v>61774671.041666701</v>
      </c>
      <c r="N54" s="1">
        <f t="shared" si="5"/>
        <v>0.6440453854642656</v>
      </c>
    </row>
    <row r="55" spans="1:14" x14ac:dyDescent="0.25">
      <c r="A55" s="1" t="s">
        <v>70</v>
      </c>
      <c r="B55" s="1" t="s">
        <v>71</v>
      </c>
      <c r="C55" s="1" t="s">
        <v>72</v>
      </c>
      <c r="D55" s="1">
        <v>41</v>
      </c>
      <c r="E55" s="1">
        <v>193</v>
      </c>
      <c r="F55" s="1">
        <v>41</v>
      </c>
      <c r="G55" s="24">
        <v>5204972.0182291698</v>
      </c>
      <c r="H55" s="1">
        <v>176315350.83854166</v>
      </c>
      <c r="I55" s="1">
        <v>132562016.0364583</v>
      </c>
      <c r="J55" s="1">
        <v>87311703.895182252</v>
      </c>
      <c r="K55" s="1">
        <f t="shared" si="6"/>
        <v>171110378.8203125</v>
      </c>
      <c r="L55" s="1">
        <f t="shared" si="4"/>
        <v>127357044.01822913</v>
      </c>
      <c r="M55" s="1">
        <f t="shared" si="7"/>
        <v>82106731.87695308</v>
      </c>
      <c r="N55" s="1">
        <f t="shared" si="5"/>
        <v>0.6446972172595401</v>
      </c>
    </row>
    <row r="56" spans="1:14" x14ac:dyDescent="0.25">
      <c r="A56" s="1" t="s">
        <v>1337</v>
      </c>
      <c r="B56" s="1" t="s">
        <v>724</v>
      </c>
      <c r="C56" s="1" t="s">
        <v>32</v>
      </c>
      <c r="D56" s="1">
        <v>8</v>
      </c>
      <c r="E56" s="1">
        <v>25</v>
      </c>
      <c r="F56" s="1">
        <v>8</v>
      </c>
      <c r="G56" s="24">
        <v>675692.22802734398</v>
      </c>
      <c r="H56" s="1">
        <v>9513590.859375</v>
      </c>
      <c r="I56" s="1">
        <v>9091516.6666666698</v>
      </c>
      <c r="J56" s="1">
        <v>6182548.4375</v>
      </c>
      <c r="K56" s="1">
        <f t="shared" si="6"/>
        <v>8837898.6313476562</v>
      </c>
      <c r="L56" s="1">
        <f t="shared" ref="L56:L87" si="8">I56-G56</f>
        <v>8415824.438639326</v>
      </c>
      <c r="M56" s="1">
        <f t="shared" si="7"/>
        <v>5506856.2094726562</v>
      </c>
      <c r="N56" s="1">
        <f t="shared" si="5"/>
        <v>0.65434542386473626</v>
      </c>
    </row>
    <row r="57" spans="1:14" x14ac:dyDescent="0.25">
      <c r="A57" s="1" t="s">
        <v>189</v>
      </c>
      <c r="B57" s="1" t="s">
        <v>190</v>
      </c>
      <c r="C57" s="1" t="s">
        <v>191</v>
      </c>
      <c r="D57" s="1">
        <v>11</v>
      </c>
      <c r="E57" s="1">
        <v>22</v>
      </c>
      <c r="F57" s="1">
        <v>11</v>
      </c>
      <c r="G57" s="24">
        <v>0</v>
      </c>
      <c r="H57" s="1">
        <v>3194343.0572916698</v>
      </c>
      <c r="I57" s="1">
        <v>10239412.436197899</v>
      </c>
      <c r="J57" s="1">
        <v>6821526.8743489599</v>
      </c>
      <c r="K57" s="1">
        <f t="shared" si="6"/>
        <v>3194343.0572916698</v>
      </c>
      <c r="L57" s="1">
        <f t="shared" si="8"/>
        <v>10239412.436197899</v>
      </c>
      <c r="M57" s="1">
        <f t="shared" si="7"/>
        <v>6821526.8743489599</v>
      </c>
      <c r="N57" s="1">
        <f t="shared" si="5"/>
        <v>0.6662029600676902</v>
      </c>
    </row>
    <row r="58" spans="1:14" x14ac:dyDescent="0.25">
      <c r="A58" s="1" t="s">
        <v>91</v>
      </c>
      <c r="B58" s="1" t="s">
        <v>92</v>
      </c>
      <c r="C58" s="1" t="s">
        <v>32</v>
      </c>
      <c r="D58" s="1">
        <v>4</v>
      </c>
      <c r="E58" s="1">
        <v>10</v>
      </c>
      <c r="F58" s="1">
        <v>4</v>
      </c>
      <c r="G58" s="24">
        <v>0</v>
      </c>
      <c r="H58" s="1">
        <v>13671662.5546875</v>
      </c>
      <c r="I58" s="1">
        <v>12420722.421875</v>
      </c>
      <c r="J58" s="1">
        <v>8363867.21875</v>
      </c>
      <c r="K58" s="1">
        <f t="shared" si="6"/>
        <v>13671662.5546875</v>
      </c>
      <c r="L58" s="1">
        <f t="shared" si="8"/>
        <v>12420722.421875</v>
      </c>
      <c r="M58" s="1">
        <f t="shared" si="7"/>
        <v>8363867.21875</v>
      </c>
      <c r="N58" s="1">
        <f t="shared" si="5"/>
        <v>0.67338009293403178</v>
      </c>
    </row>
    <row r="59" spans="1:14" x14ac:dyDescent="0.25">
      <c r="A59" s="1" t="s">
        <v>243</v>
      </c>
      <c r="B59" s="1" t="s">
        <v>244</v>
      </c>
      <c r="C59" s="1" t="s">
        <v>242</v>
      </c>
      <c r="D59" s="1">
        <v>19</v>
      </c>
      <c r="E59" s="1">
        <v>49</v>
      </c>
      <c r="F59" s="1">
        <v>14</v>
      </c>
      <c r="G59" s="24">
        <v>0</v>
      </c>
      <c r="H59" s="1">
        <v>630945342.13541698</v>
      </c>
      <c r="I59" s="1">
        <v>36160087</v>
      </c>
      <c r="J59" s="1">
        <v>24543102.510416701</v>
      </c>
      <c r="K59" s="1">
        <f t="shared" si="6"/>
        <v>630945342.13541698</v>
      </c>
      <c r="L59" s="1">
        <f t="shared" si="8"/>
        <v>36160087</v>
      </c>
      <c r="M59" s="1">
        <f t="shared" si="7"/>
        <v>24543102.510416701</v>
      </c>
      <c r="N59" s="1">
        <f t="shared" si="5"/>
        <v>0.6787346089741626</v>
      </c>
    </row>
    <row r="60" spans="1:14" x14ac:dyDescent="0.25">
      <c r="A60" s="1" t="s">
        <v>58</v>
      </c>
      <c r="B60" s="1" t="s">
        <v>59</v>
      </c>
      <c r="C60" s="1" t="s">
        <v>60</v>
      </c>
      <c r="D60" s="1">
        <v>6</v>
      </c>
      <c r="E60" s="1">
        <v>16</v>
      </c>
      <c r="F60" s="1">
        <v>6</v>
      </c>
      <c r="G60" s="24">
        <v>0</v>
      </c>
      <c r="H60" s="1">
        <v>15758109.0520833</v>
      </c>
      <c r="I60" s="1">
        <v>7274727.1302083302</v>
      </c>
      <c r="J60" s="1">
        <v>4984223.5520833302</v>
      </c>
      <c r="K60" s="1">
        <f t="shared" si="6"/>
        <v>15758109.0520833</v>
      </c>
      <c r="L60" s="1">
        <f t="shared" si="8"/>
        <v>7274727.1302083302</v>
      </c>
      <c r="M60" s="1">
        <f t="shared" si="7"/>
        <v>4984223.5520833302</v>
      </c>
      <c r="N60" s="1">
        <f t="shared" si="5"/>
        <v>0.68514233769488397</v>
      </c>
    </row>
    <row r="61" spans="1:14" x14ac:dyDescent="0.25">
      <c r="A61" s="1" t="s">
        <v>187</v>
      </c>
      <c r="B61" s="1" t="s">
        <v>188</v>
      </c>
      <c r="C61" s="1" t="s">
        <v>184</v>
      </c>
      <c r="D61" s="1">
        <v>14</v>
      </c>
      <c r="E61" s="1">
        <v>65</v>
      </c>
      <c r="F61" s="1">
        <v>12</v>
      </c>
      <c r="G61" s="24">
        <v>0</v>
      </c>
      <c r="H61" s="1">
        <v>44108582.140625</v>
      </c>
      <c r="I61" s="1">
        <v>46327942.270833299</v>
      </c>
      <c r="J61" s="1">
        <v>31834542.126302101</v>
      </c>
      <c r="K61" s="1">
        <f t="shared" si="6"/>
        <v>44108582.140625</v>
      </c>
      <c r="L61" s="1">
        <f t="shared" si="8"/>
        <v>46327942.270833299</v>
      </c>
      <c r="M61" s="1">
        <f t="shared" si="7"/>
        <v>31834542.126302101</v>
      </c>
      <c r="N61" s="1">
        <f t="shared" si="5"/>
        <v>0.68715640207366147</v>
      </c>
    </row>
    <row r="62" spans="1:14" x14ac:dyDescent="0.25">
      <c r="A62" s="1" t="s">
        <v>265</v>
      </c>
      <c r="B62" s="1" t="s">
        <v>266</v>
      </c>
      <c r="C62" s="1" t="s">
        <v>32</v>
      </c>
      <c r="D62" s="1">
        <v>3</v>
      </c>
      <c r="E62" s="1">
        <v>13</v>
      </c>
      <c r="F62" s="1">
        <v>3</v>
      </c>
      <c r="G62" s="24">
        <v>1078737.9140625</v>
      </c>
      <c r="H62" s="1">
        <v>2764801.4479166698</v>
      </c>
      <c r="I62" s="1">
        <v>2757528.6145833302</v>
      </c>
      <c r="J62" s="1">
        <v>2233042.4088541698</v>
      </c>
      <c r="K62" s="1">
        <f t="shared" si="6"/>
        <v>1686063.5338541698</v>
      </c>
      <c r="L62" s="1">
        <f t="shared" si="8"/>
        <v>1678790.7005208302</v>
      </c>
      <c r="M62" s="1">
        <f t="shared" si="7"/>
        <v>1154304.4947916698</v>
      </c>
      <c r="N62" s="1">
        <f t="shared" si="5"/>
        <v>0.68758094408883541</v>
      </c>
    </row>
    <row r="63" spans="1:14" x14ac:dyDescent="0.25">
      <c r="A63" s="1" t="s">
        <v>130</v>
      </c>
      <c r="B63" s="1" t="s">
        <v>131</v>
      </c>
      <c r="C63" s="1" t="s">
        <v>132</v>
      </c>
      <c r="D63" s="1">
        <v>18</v>
      </c>
      <c r="E63" s="1">
        <v>127</v>
      </c>
      <c r="F63" s="1">
        <v>16</v>
      </c>
      <c r="G63" s="24">
        <v>0</v>
      </c>
      <c r="H63" s="1">
        <v>160022684.14583331</v>
      </c>
      <c r="I63" s="1">
        <v>177491065.8906247</v>
      </c>
      <c r="J63" s="1">
        <v>128088847.7812497</v>
      </c>
      <c r="K63" s="1">
        <f t="shared" si="6"/>
        <v>160022684.14583331</v>
      </c>
      <c r="L63" s="1">
        <f t="shared" si="8"/>
        <v>177491065.8906247</v>
      </c>
      <c r="M63" s="1">
        <f t="shared" si="7"/>
        <v>128088847.7812497</v>
      </c>
      <c r="N63" s="1">
        <f t="shared" si="5"/>
        <v>0.72166363494702246</v>
      </c>
    </row>
    <row r="64" spans="1:14" x14ac:dyDescent="0.25">
      <c r="A64" s="1" t="s">
        <v>286</v>
      </c>
      <c r="B64" s="1" t="s">
        <v>287</v>
      </c>
      <c r="C64" s="1" t="s">
        <v>54</v>
      </c>
      <c r="D64" s="1">
        <v>2</v>
      </c>
      <c r="E64" s="1">
        <v>9</v>
      </c>
      <c r="F64" s="1">
        <v>2</v>
      </c>
      <c r="G64" s="24">
        <v>0</v>
      </c>
      <c r="H64" s="1">
        <v>28232027.2109375</v>
      </c>
      <c r="I64" s="1">
        <v>28723362</v>
      </c>
      <c r="J64" s="1">
        <v>20923757.5</v>
      </c>
      <c r="K64" s="1">
        <f t="shared" si="6"/>
        <v>28232027.2109375</v>
      </c>
      <c r="L64" s="1">
        <f t="shared" si="8"/>
        <v>28723362</v>
      </c>
      <c r="M64" s="1">
        <f t="shared" si="7"/>
        <v>20923757.5</v>
      </c>
      <c r="N64" s="1">
        <f t="shared" si="5"/>
        <v>0.72845781423497713</v>
      </c>
    </row>
    <row r="65" spans="1:14" x14ac:dyDescent="0.25">
      <c r="A65" s="1" t="s">
        <v>293</v>
      </c>
      <c r="B65" s="1" t="s">
        <v>294</v>
      </c>
      <c r="C65" s="1" t="s">
        <v>20</v>
      </c>
      <c r="D65" s="1">
        <v>8</v>
      </c>
      <c r="E65" s="1">
        <v>20</v>
      </c>
      <c r="F65" s="1">
        <v>8</v>
      </c>
      <c r="G65" s="24">
        <v>885340.8359375</v>
      </c>
      <c r="H65" s="1">
        <v>10965012.875</v>
      </c>
      <c r="I65" s="1">
        <v>9521401.4375</v>
      </c>
      <c r="J65" s="1">
        <v>7327537.0104166698</v>
      </c>
      <c r="K65" s="1">
        <f t="shared" si="6"/>
        <v>10079672.0390625</v>
      </c>
      <c r="L65" s="1">
        <f t="shared" si="8"/>
        <v>8636060.6015625</v>
      </c>
      <c r="M65" s="1">
        <f t="shared" si="7"/>
        <v>6442196.1744791698</v>
      </c>
      <c r="N65" s="1">
        <f t="shared" si="5"/>
        <v>0.74596467900116403</v>
      </c>
    </row>
    <row r="66" spans="1:14" x14ac:dyDescent="0.25">
      <c r="A66" s="1" t="s">
        <v>1338</v>
      </c>
      <c r="B66" s="1" t="s">
        <v>575</v>
      </c>
      <c r="C66" s="1" t="s">
        <v>858</v>
      </c>
      <c r="D66" s="1">
        <v>5</v>
      </c>
      <c r="E66" s="1">
        <v>10</v>
      </c>
      <c r="F66" s="1">
        <v>5</v>
      </c>
      <c r="G66" s="24">
        <v>0</v>
      </c>
      <c r="H66" s="1">
        <v>16651529.140625</v>
      </c>
      <c r="I66" s="1">
        <v>8629345.0104166698</v>
      </c>
      <c r="J66" s="1">
        <v>6583086.421875</v>
      </c>
      <c r="K66" s="1">
        <f t="shared" si="6"/>
        <v>16651529.140625</v>
      </c>
      <c r="L66" s="1">
        <f t="shared" si="8"/>
        <v>8629345.0104166698</v>
      </c>
      <c r="M66" s="1">
        <f t="shared" si="7"/>
        <v>6583086.421875</v>
      </c>
      <c r="N66" s="1">
        <f t="shared" si="5"/>
        <v>0.76287208518472882</v>
      </c>
    </row>
    <row r="67" spans="1:14" x14ac:dyDescent="0.25">
      <c r="A67" s="1" t="s">
        <v>231</v>
      </c>
      <c r="B67" s="1" t="s">
        <v>232</v>
      </c>
      <c r="C67" s="1" t="s">
        <v>32</v>
      </c>
      <c r="D67" s="1">
        <v>8</v>
      </c>
      <c r="E67" s="1">
        <v>15</v>
      </c>
      <c r="F67" s="1">
        <v>8</v>
      </c>
      <c r="G67" s="24">
        <v>0</v>
      </c>
      <c r="H67" s="1">
        <v>7135624.2408854198</v>
      </c>
      <c r="I67" s="1">
        <v>5513909.1315104198</v>
      </c>
      <c r="J67" s="1">
        <v>4334657.3645833302</v>
      </c>
      <c r="K67" s="1">
        <f t="shared" si="6"/>
        <v>7135624.2408854198</v>
      </c>
      <c r="L67" s="1">
        <f t="shared" si="8"/>
        <v>5513909.1315104198</v>
      </c>
      <c r="M67" s="1">
        <f t="shared" si="7"/>
        <v>4334657.3645833302</v>
      </c>
      <c r="N67" s="1">
        <f t="shared" ref="N67:N98" si="9">M67/L67</f>
        <v>0.78613144707300275</v>
      </c>
    </row>
    <row r="68" spans="1:14" x14ac:dyDescent="0.25">
      <c r="A68" s="1" t="s">
        <v>13</v>
      </c>
      <c r="B68" s="1" t="s">
        <v>14</v>
      </c>
      <c r="C68" s="1" t="s">
        <v>15</v>
      </c>
      <c r="D68" s="1">
        <v>7</v>
      </c>
      <c r="E68" s="1">
        <v>20</v>
      </c>
      <c r="F68" s="1">
        <v>7</v>
      </c>
      <c r="G68" s="24">
        <v>0</v>
      </c>
      <c r="H68" s="1">
        <v>6744506.2395833302</v>
      </c>
      <c r="I68" s="1">
        <v>13648158.9270833</v>
      </c>
      <c r="J68" s="1">
        <v>10852972.80338542</v>
      </c>
      <c r="K68" s="1">
        <f t="shared" ref="K68:K99" si="10">H68-G68</f>
        <v>6744506.2395833302</v>
      </c>
      <c r="L68" s="1">
        <f t="shared" si="8"/>
        <v>13648158.9270833</v>
      </c>
      <c r="M68" s="1">
        <f t="shared" si="7"/>
        <v>10852972.80338542</v>
      </c>
      <c r="N68" s="1">
        <f t="shared" si="9"/>
        <v>0.79519683653806705</v>
      </c>
    </row>
    <row r="69" spans="1:14" x14ac:dyDescent="0.25">
      <c r="A69" s="1" t="s">
        <v>33</v>
      </c>
      <c r="B69" s="1" t="s">
        <v>34</v>
      </c>
      <c r="C69" s="1" t="s">
        <v>32</v>
      </c>
      <c r="D69" s="1">
        <v>5</v>
      </c>
      <c r="E69" s="1">
        <v>10</v>
      </c>
      <c r="F69" s="1">
        <v>5</v>
      </c>
      <c r="G69" s="24">
        <v>0</v>
      </c>
      <c r="H69" s="1">
        <v>4495741.9375</v>
      </c>
      <c r="I69" s="1">
        <v>2670750.515625</v>
      </c>
      <c r="J69" s="1">
        <v>2128465.375</v>
      </c>
      <c r="K69" s="1">
        <f t="shared" si="10"/>
        <v>4495741.9375</v>
      </c>
      <c r="L69" s="1">
        <f t="shared" si="8"/>
        <v>2670750.515625</v>
      </c>
      <c r="M69" s="1">
        <f t="shared" si="7"/>
        <v>2128465.375</v>
      </c>
      <c r="N69" s="1">
        <f t="shared" si="9"/>
        <v>0.79695402567465334</v>
      </c>
    </row>
    <row r="70" spans="1:14" x14ac:dyDescent="0.25">
      <c r="A70" s="1" t="s">
        <v>206</v>
      </c>
      <c r="B70" s="1" t="s">
        <v>207</v>
      </c>
      <c r="C70" s="1" t="s">
        <v>208</v>
      </c>
      <c r="D70" s="1">
        <v>5</v>
      </c>
      <c r="E70" s="1">
        <v>9</v>
      </c>
      <c r="F70" s="1">
        <v>5</v>
      </c>
      <c r="G70" s="24">
        <v>0</v>
      </c>
      <c r="H70" s="1">
        <v>2120383.84375</v>
      </c>
      <c r="I70" s="1">
        <v>3171458.2916666698</v>
      </c>
      <c r="J70" s="1">
        <v>2536282.3723958302</v>
      </c>
      <c r="K70" s="1">
        <f t="shared" si="10"/>
        <v>2120383.84375</v>
      </c>
      <c r="L70" s="1">
        <f t="shared" si="8"/>
        <v>3171458.2916666698</v>
      </c>
      <c r="M70" s="1">
        <f t="shared" si="7"/>
        <v>2536282.3723958302</v>
      </c>
      <c r="N70" s="1">
        <f t="shared" si="9"/>
        <v>0.79972118159654537</v>
      </c>
    </row>
    <row r="71" spans="1:14" x14ac:dyDescent="0.25">
      <c r="A71" s="1" t="s">
        <v>185</v>
      </c>
      <c r="B71" s="1" t="s">
        <v>186</v>
      </c>
      <c r="C71" s="1" t="s">
        <v>184</v>
      </c>
      <c r="D71" s="1">
        <v>10</v>
      </c>
      <c r="E71" s="1">
        <v>45</v>
      </c>
      <c r="F71" s="1">
        <v>7</v>
      </c>
      <c r="G71" s="24">
        <v>1613471.40625</v>
      </c>
      <c r="H71" s="1">
        <v>28837222.552083373</v>
      </c>
      <c r="I71" s="1">
        <v>27515944.403645799</v>
      </c>
      <c r="J71" s="1">
        <v>23217865.091145799</v>
      </c>
      <c r="K71" s="1">
        <f t="shared" si="10"/>
        <v>27223751.145833373</v>
      </c>
      <c r="L71" s="1">
        <f t="shared" si="8"/>
        <v>25902472.997395799</v>
      </c>
      <c r="M71" s="1">
        <f t="shared" si="7"/>
        <v>21604393.684895799</v>
      </c>
      <c r="N71" s="1">
        <f t="shared" si="9"/>
        <v>0.83406683551288241</v>
      </c>
    </row>
    <row r="72" spans="1:14" x14ac:dyDescent="0.25">
      <c r="A72" s="1" t="s">
        <v>1339</v>
      </c>
      <c r="B72" s="1" t="s">
        <v>1340</v>
      </c>
      <c r="C72" s="1" t="s">
        <v>1341</v>
      </c>
      <c r="D72" s="1">
        <v>3</v>
      </c>
      <c r="E72" s="1">
        <v>6</v>
      </c>
      <c r="F72" s="1">
        <v>3</v>
      </c>
      <c r="G72" s="24">
        <v>0</v>
      </c>
      <c r="H72" s="1">
        <v>33431737.875</v>
      </c>
      <c r="I72" s="1">
        <v>20718976.25</v>
      </c>
      <c r="J72" s="1">
        <v>17514804.546875</v>
      </c>
      <c r="K72" s="1">
        <f t="shared" si="10"/>
        <v>33431737.875</v>
      </c>
      <c r="L72" s="1">
        <f t="shared" si="8"/>
        <v>20718976.25</v>
      </c>
      <c r="M72" s="1">
        <f t="shared" si="7"/>
        <v>17514804.546875</v>
      </c>
      <c r="N72" s="1">
        <f t="shared" si="9"/>
        <v>0.84535086751088873</v>
      </c>
    </row>
    <row r="73" spans="1:14" x14ac:dyDescent="0.25">
      <c r="A73" s="1" t="s">
        <v>1342</v>
      </c>
      <c r="B73" s="1" t="s">
        <v>776</v>
      </c>
      <c r="C73" s="1" t="s">
        <v>90</v>
      </c>
      <c r="D73" s="1">
        <v>5</v>
      </c>
      <c r="E73" s="1">
        <v>10</v>
      </c>
      <c r="F73" s="1">
        <v>5</v>
      </c>
      <c r="G73" s="24">
        <v>0</v>
      </c>
      <c r="H73" s="1">
        <v>39806938.625</v>
      </c>
      <c r="I73" s="1">
        <v>29579144.979166701</v>
      </c>
      <c r="J73" s="1">
        <v>25784464.53125</v>
      </c>
      <c r="K73" s="1">
        <f t="shared" si="10"/>
        <v>39806938.625</v>
      </c>
      <c r="L73" s="1">
        <f t="shared" si="8"/>
        <v>29579144.979166701</v>
      </c>
      <c r="M73" s="1">
        <f t="shared" si="7"/>
        <v>25784464.53125</v>
      </c>
      <c r="N73" s="1">
        <f t="shared" si="9"/>
        <v>0.8717109486907284</v>
      </c>
    </row>
    <row r="74" spans="1:14" x14ac:dyDescent="0.25">
      <c r="A74" s="1" t="s">
        <v>85</v>
      </c>
      <c r="B74" s="1" t="s">
        <v>86</v>
      </c>
      <c r="C74" s="1" t="s">
        <v>87</v>
      </c>
      <c r="D74" s="1">
        <v>5</v>
      </c>
      <c r="E74" s="1">
        <v>17</v>
      </c>
      <c r="F74" s="1">
        <v>5</v>
      </c>
      <c r="G74" s="24">
        <v>0</v>
      </c>
      <c r="H74" s="1">
        <v>32432303.59375</v>
      </c>
      <c r="I74" s="1">
        <v>32240649.21875</v>
      </c>
      <c r="J74" s="1">
        <v>29681251.739583299</v>
      </c>
      <c r="K74" s="1">
        <f t="shared" si="10"/>
        <v>32432303.59375</v>
      </c>
      <c r="L74" s="1">
        <f t="shared" si="8"/>
        <v>32240649.21875</v>
      </c>
      <c r="M74" s="1">
        <f t="shared" si="7"/>
        <v>29681251.739583299</v>
      </c>
      <c r="N74" s="1">
        <f t="shared" si="9"/>
        <v>0.92061582067403758</v>
      </c>
    </row>
    <row r="75" spans="1:14" x14ac:dyDescent="0.25">
      <c r="A75" s="1" t="s">
        <v>43</v>
      </c>
      <c r="B75" s="1" t="s">
        <v>44</v>
      </c>
      <c r="C75" s="1" t="s">
        <v>45</v>
      </c>
      <c r="D75" s="1">
        <v>7</v>
      </c>
      <c r="E75" s="1">
        <v>16</v>
      </c>
      <c r="F75" s="1">
        <v>6</v>
      </c>
      <c r="G75" s="24">
        <v>0</v>
      </c>
      <c r="H75" s="1">
        <v>13804581</v>
      </c>
      <c r="I75" s="1">
        <v>3267692.7552083302</v>
      </c>
      <c r="J75" s="1">
        <v>3150874.515625</v>
      </c>
      <c r="K75" s="1">
        <f t="shared" si="10"/>
        <v>13804581</v>
      </c>
      <c r="L75" s="1">
        <f t="shared" si="8"/>
        <v>3267692.7552083302</v>
      </c>
      <c r="M75" s="1">
        <f t="shared" si="7"/>
        <v>3150874.515625</v>
      </c>
      <c r="N75" s="1">
        <f t="shared" si="9"/>
        <v>0.96425054362986384</v>
      </c>
    </row>
    <row r="76" spans="1:14" x14ac:dyDescent="0.25">
      <c r="A76" s="1" t="s">
        <v>1343</v>
      </c>
      <c r="B76" s="1" t="s">
        <v>193</v>
      </c>
      <c r="C76" s="1" t="s">
        <v>184</v>
      </c>
      <c r="D76" s="1">
        <v>14</v>
      </c>
      <c r="E76" s="1">
        <v>67</v>
      </c>
      <c r="F76" s="1">
        <v>12</v>
      </c>
      <c r="G76" s="24">
        <v>271279.234375</v>
      </c>
      <c r="H76" s="1">
        <v>55907883.072916701</v>
      </c>
      <c r="I76" s="1">
        <v>74288888.010416597</v>
      </c>
      <c r="J76" s="1">
        <v>71718114.552083299</v>
      </c>
      <c r="K76" s="1">
        <f t="shared" si="10"/>
        <v>55636603.838541701</v>
      </c>
      <c r="L76" s="1">
        <f t="shared" si="8"/>
        <v>74017608.776041597</v>
      </c>
      <c r="M76" s="1">
        <f t="shared" si="7"/>
        <v>71446835.317708299</v>
      </c>
      <c r="N76" s="1">
        <f t="shared" si="9"/>
        <v>0.96526808281375576</v>
      </c>
    </row>
    <row r="77" spans="1:14" x14ac:dyDescent="0.25">
      <c r="A77" s="1" t="s">
        <v>73</v>
      </c>
      <c r="B77" s="1" t="s">
        <v>74</v>
      </c>
      <c r="C77" s="1" t="s">
        <v>75</v>
      </c>
      <c r="D77" s="1">
        <v>6</v>
      </c>
      <c r="E77" s="1">
        <v>14</v>
      </c>
      <c r="F77" s="1">
        <v>6</v>
      </c>
      <c r="G77" s="24">
        <v>0</v>
      </c>
      <c r="H77" s="1">
        <v>10371109.2604167</v>
      </c>
      <c r="I77" s="1">
        <v>6167278.25</v>
      </c>
      <c r="J77" s="1">
        <v>6207275.5651041698</v>
      </c>
      <c r="K77" s="1">
        <f t="shared" si="10"/>
        <v>10371109.2604167</v>
      </c>
      <c r="L77" s="1">
        <f t="shared" si="8"/>
        <v>6167278.25</v>
      </c>
      <c r="M77" s="1">
        <f t="shared" si="7"/>
        <v>6207275.5651041698</v>
      </c>
      <c r="N77" s="1">
        <f t="shared" si="9"/>
        <v>1.0064854079032626</v>
      </c>
    </row>
    <row r="78" spans="1:14" x14ac:dyDescent="0.25">
      <c r="A78" s="1" t="s">
        <v>21</v>
      </c>
      <c r="B78" s="1" t="s">
        <v>22</v>
      </c>
      <c r="C78" s="1" t="s">
        <v>23</v>
      </c>
      <c r="D78" s="1">
        <v>16</v>
      </c>
      <c r="E78" s="1">
        <v>56</v>
      </c>
      <c r="F78" s="1">
        <v>14</v>
      </c>
      <c r="G78" s="24">
        <v>0</v>
      </c>
      <c r="H78" s="1">
        <v>50249666.5</v>
      </c>
      <c r="I78" s="1">
        <v>49716918.838541701</v>
      </c>
      <c r="J78" s="1">
        <v>50785305.075520799</v>
      </c>
      <c r="K78" s="1">
        <f t="shared" si="10"/>
        <v>50249666.5</v>
      </c>
      <c r="L78" s="1">
        <f t="shared" si="8"/>
        <v>49716918.838541701</v>
      </c>
      <c r="M78" s="1">
        <f t="shared" si="7"/>
        <v>50785305.075520799</v>
      </c>
      <c r="N78" s="1">
        <f t="shared" si="9"/>
        <v>1.0214893895667336</v>
      </c>
    </row>
    <row r="79" spans="1:14" x14ac:dyDescent="0.25">
      <c r="A79" s="1" t="s">
        <v>174</v>
      </c>
      <c r="B79" s="1" t="s">
        <v>175</v>
      </c>
      <c r="C79" s="1" t="s">
        <v>123</v>
      </c>
      <c r="D79" s="1">
        <v>5</v>
      </c>
      <c r="E79" s="1">
        <v>12</v>
      </c>
      <c r="F79" s="1">
        <v>4</v>
      </c>
      <c r="G79" s="24">
        <v>0</v>
      </c>
      <c r="H79" s="1">
        <v>8987250.9375</v>
      </c>
      <c r="I79" s="1">
        <v>13539876.21875</v>
      </c>
      <c r="J79" s="1">
        <v>13858959.6640625</v>
      </c>
      <c r="K79" s="1">
        <f t="shared" si="10"/>
        <v>8987250.9375</v>
      </c>
      <c r="L79" s="1">
        <f t="shared" si="8"/>
        <v>13539876.21875</v>
      </c>
      <c r="M79" s="1">
        <f t="shared" si="7"/>
        <v>13858959.6640625</v>
      </c>
      <c r="N79" s="1">
        <f t="shared" si="9"/>
        <v>1.0235662010610285</v>
      </c>
    </row>
    <row r="80" spans="1:14" x14ac:dyDescent="0.25">
      <c r="A80" s="1" t="s">
        <v>81</v>
      </c>
      <c r="B80" s="1" t="s">
        <v>82</v>
      </c>
      <c r="C80" s="1" t="s">
        <v>80</v>
      </c>
      <c r="D80" s="1">
        <v>9</v>
      </c>
      <c r="E80" s="1">
        <v>64</v>
      </c>
      <c r="F80" s="1">
        <v>8</v>
      </c>
      <c r="G80" s="24">
        <v>0</v>
      </c>
      <c r="H80" s="1">
        <v>72718758.5625</v>
      </c>
      <c r="I80" s="1">
        <v>232601917.71744826</v>
      </c>
      <c r="J80" s="1">
        <v>242699545.76302049</v>
      </c>
      <c r="K80" s="1">
        <f t="shared" si="10"/>
        <v>72718758.5625</v>
      </c>
      <c r="L80" s="1">
        <f t="shared" si="8"/>
        <v>232601917.71744826</v>
      </c>
      <c r="M80" s="1">
        <f t="shared" si="7"/>
        <v>242699545.76302049</v>
      </c>
      <c r="N80" s="1">
        <f t="shared" si="9"/>
        <v>1.0434116285225055</v>
      </c>
    </row>
    <row r="81" spans="1:14" x14ac:dyDescent="0.25">
      <c r="A81" s="1" t="s">
        <v>118</v>
      </c>
      <c r="B81" s="1" t="s">
        <v>119</v>
      </c>
      <c r="C81" s="1" t="s">
        <v>120</v>
      </c>
      <c r="D81" s="1">
        <v>18</v>
      </c>
      <c r="E81" s="1">
        <v>39</v>
      </c>
      <c r="F81" s="1">
        <v>18</v>
      </c>
      <c r="G81" s="24">
        <v>0</v>
      </c>
      <c r="H81" s="1">
        <v>14481446.1041667</v>
      </c>
      <c r="I81" s="1">
        <v>13503825.7916667</v>
      </c>
      <c r="J81" s="1">
        <v>14825033.578125</v>
      </c>
      <c r="K81" s="1">
        <f t="shared" si="10"/>
        <v>14481446.1041667</v>
      </c>
      <c r="L81" s="1">
        <f t="shared" si="8"/>
        <v>13503825.7916667</v>
      </c>
      <c r="M81" s="1">
        <f t="shared" si="7"/>
        <v>14825033.578125</v>
      </c>
      <c r="N81" s="1">
        <f t="shared" si="9"/>
        <v>1.097839516507509</v>
      </c>
    </row>
    <row r="82" spans="1:14" x14ac:dyDescent="0.25">
      <c r="A82" s="1" t="s">
        <v>273</v>
      </c>
      <c r="B82" s="1" t="s">
        <v>274</v>
      </c>
      <c r="C82" s="1" t="s">
        <v>275</v>
      </c>
      <c r="D82" s="1">
        <v>16</v>
      </c>
      <c r="E82" s="1">
        <v>62</v>
      </c>
      <c r="F82" s="1">
        <v>13</v>
      </c>
      <c r="G82" s="24">
        <v>1582436.06770833</v>
      </c>
      <c r="H82" s="1">
        <v>13198377.890625</v>
      </c>
      <c r="I82" s="1">
        <v>10854442.735677101</v>
      </c>
      <c r="J82" s="1">
        <v>11772913.5026042</v>
      </c>
      <c r="K82" s="1">
        <f t="shared" si="10"/>
        <v>11615941.82291667</v>
      </c>
      <c r="L82" s="1">
        <f t="shared" si="8"/>
        <v>9272006.6679687705</v>
      </c>
      <c r="M82" s="1">
        <f t="shared" si="7"/>
        <v>10190477.434895869</v>
      </c>
      <c r="N82" s="1">
        <f t="shared" si="9"/>
        <v>1.0990584670414512</v>
      </c>
    </row>
    <row r="83" spans="1:14" x14ac:dyDescent="0.25">
      <c r="A83" s="1" t="s">
        <v>49</v>
      </c>
      <c r="B83" s="1" t="s">
        <v>50</v>
      </c>
      <c r="C83" s="1" t="s">
        <v>51</v>
      </c>
      <c r="D83" s="1">
        <v>2</v>
      </c>
      <c r="E83" s="1">
        <v>4</v>
      </c>
      <c r="F83" s="1">
        <v>2</v>
      </c>
      <c r="G83" s="24">
        <v>0</v>
      </c>
      <c r="H83" s="1">
        <v>2413716.65625</v>
      </c>
      <c r="I83" s="1">
        <v>3721842.28125</v>
      </c>
      <c r="J83" s="1">
        <v>4095821.5</v>
      </c>
      <c r="K83" s="1">
        <f t="shared" si="10"/>
        <v>2413716.65625</v>
      </c>
      <c r="L83" s="1">
        <f t="shared" si="8"/>
        <v>3721842.28125</v>
      </c>
      <c r="M83" s="1">
        <f t="shared" si="7"/>
        <v>4095821.5</v>
      </c>
      <c r="N83" s="1">
        <f t="shared" si="9"/>
        <v>1.1004822855159777</v>
      </c>
    </row>
    <row r="84" spans="1:14" x14ac:dyDescent="0.25">
      <c r="A84" s="1" t="s">
        <v>1344</v>
      </c>
      <c r="B84" s="1" t="s">
        <v>210</v>
      </c>
      <c r="C84" s="1" t="s">
        <v>211</v>
      </c>
      <c r="D84" s="1">
        <v>12</v>
      </c>
      <c r="E84" s="1">
        <v>21</v>
      </c>
      <c r="F84" s="1">
        <v>12</v>
      </c>
      <c r="G84" s="24">
        <v>1181162.9873046901</v>
      </c>
      <c r="H84" s="1">
        <v>5245100.2239583302</v>
      </c>
      <c r="I84" s="1">
        <v>3042336.1236979198</v>
      </c>
      <c r="J84" s="1">
        <v>3612305.0358072901</v>
      </c>
      <c r="K84" s="1">
        <f t="shared" si="10"/>
        <v>4063937.2366536399</v>
      </c>
      <c r="L84" s="1">
        <f t="shared" si="8"/>
        <v>1861173.1363932297</v>
      </c>
      <c r="M84" s="1">
        <f t="shared" si="7"/>
        <v>2431142.0485025998</v>
      </c>
      <c r="N84" s="1">
        <f t="shared" si="9"/>
        <v>1.3062417466512082</v>
      </c>
    </row>
    <row r="85" spans="1:14" x14ac:dyDescent="0.25">
      <c r="A85" s="1" t="s">
        <v>78</v>
      </c>
      <c r="B85" s="1" t="s">
        <v>79</v>
      </c>
      <c r="C85" s="1" t="s">
        <v>80</v>
      </c>
      <c r="D85" s="1">
        <v>5</v>
      </c>
      <c r="E85" s="1">
        <v>9</v>
      </c>
      <c r="F85" s="1">
        <v>4</v>
      </c>
      <c r="G85" s="24">
        <v>0</v>
      </c>
      <c r="H85" s="1">
        <v>9808260.5</v>
      </c>
      <c r="I85" s="1">
        <v>13681733.931640601</v>
      </c>
      <c r="J85" s="1">
        <v>17934115.677083299</v>
      </c>
      <c r="K85" s="1">
        <f t="shared" si="10"/>
        <v>9808260.5</v>
      </c>
      <c r="L85" s="1">
        <f t="shared" si="8"/>
        <v>13681733.931640601</v>
      </c>
      <c r="M85" s="1">
        <f t="shared" si="7"/>
        <v>17934115.677083299</v>
      </c>
      <c r="N85" s="1">
        <f t="shared" si="9"/>
        <v>1.3108072241931683</v>
      </c>
    </row>
    <row r="86" spans="1:14" x14ac:dyDescent="0.25">
      <c r="A86" s="1" t="s">
        <v>295</v>
      </c>
      <c r="B86" s="1" t="s">
        <v>296</v>
      </c>
      <c r="C86" s="1" t="s">
        <v>132</v>
      </c>
      <c r="D86" s="1">
        <v>4</v>
      </c>
      <c r="E86" s="1">
        <v>15</v>
      </c>
      <c r="F86" s="1">
        <v>2</v>
      </c>
      <c r="G86" s="24">
        <v>0</v>
      </c>
      <c r="H86" s="1">
        <v>3244276.8129882799</v>
      </c>
      <c r="I86" s="1">
        <v>4447748.90625</v>
      </c>
      <c r="J86" s="1">
        <v>6082589.796875</v>
      </c>
      <c r="K86" s="1">
        <f t="shared" si="10"/>
        <v>3244276.8129882799</v>
      </c>
      <c r="L86" s="1">
        <f t="shared" si="8"/>
        <v>4447748.90625</v>
      </c>
      <c r="M86" s="1">
        <f t="shared" ref="M86:M113" si="11">J86-G86</f>
        <v>6082589.796875</v>
      </c>
      <c r="N86" s="1">
        <f t="shared" si="9"/>
        <v>1.3675659136979863</v>
      </c>
    </row>
    <row r="87" spans="1:14" x14ac:dyDescent="0.25">
      <c r="A87" s="1" t="s">
        <v>282</v>
      </c>
      <c r="B87" s="1" t="s">
        <v>283</v>
      </c>
      <c r="C87" s="1" t="s">
        <v>26</v>
      </c>
      <c r="D87" s="1">
        <v>15</v>
      </c>
      <c r="E87" s="1">
        <v>111</v>
      </c>
      <c r="F87" s="1">
        <v>15</v>
      </c>
      <c r="G87" s="24">
        <v>68446310.5625</v>
      </c>
      <c r="H87" s="1">
        <v>300233424.60416698</v>
      </c>
      <c r="I87" s="1">
        <v>214844449.03125</v>
      </c>
      <c r="J87" s="1">
        <v>272306803.21354198</v>
      </c>
      <c r="K87" s="1">
        <f t="shared" si="10"/>
        <v>231787114.04166698</v>
      </c>
      <c r="L87" s="1">
        <f t="shared" si="8"/>
        <v>146398138.46875</v>
      </c>
      <c r="M87" s="1">
        <f t="shared" si="11"/>
        <v>203860492.65104198</v>
      </c>
      <c r="N87" s="1">
        <f t="shared" si="9"/>
        <v>1.3925074101577994</v>
      </c>
    </row>
    <row r="88" spans="1:14" x14ac:dyDescent="0.25">
      <c r="A88" s="1" t="s">
        <v>1345</v>
      </c>
      <c r="B88" s="1" t="s">
        <v>573</v>
      </c>
      <c r="C88" s="1" t="s">
        <v>902</v>
      </c>
      <c r="D88" s="1">
        <v>7</v>
      </c>
      <c r="E88" s="1">
        <v>14</v>
      </c>
      <c r="F88" s="1">
        <v>7</v>
      </c>
      <c r="G88" s="24">
        <v>0</v>
      </c>
      <c r="H88" s="1">
        <v>3977536.6666666698</v>
      </c>
      <c r="I88" s="1">
        <v>1820690.203125</v>
      </c>
      <c r="J88" s="1">
        <v>2542884.8802083302</v>
      </c>
      <c r="K88" s="1">
        <f t="shared" si="10"/>
        <v>3977536.6666666698</v>
      </c>
      <c r="L88" s="1">
        <f t="shared" ref="L88:L95" si="12">I88-G88</f>
        <v>1820690.203125</v>
      </c>
      <c r="M88" s="1">
        <f t="shared" si="11"/>
        <v>2542884.8802083302</v>
      </c>
      <c r="N88" s="1">
        <f t="shared" si="9"/>
        <v>1.3966598358379521</v>
      </c>
    </row>
    <row r="89" spans="1:14" x14ac:dyDescent="0.25">
      <c r="A89" s="1" t="s">
        <v>240</v>
      </c>
      <c r="B89" s="1" t="s">
        <v>241</v>
      </c>
      <c r="C89" s="1" t="s">
        <v>242</v>
      </c>
      <c r="D89" s="1">
        <v>14</v>
      </c>
      <c r="E89" s="1">
        <v>32</v>
      </c>
      <c r="F89" s="1">
        <v>9</v>
      </c>
      <c r="G89" s="24">
        <v>638265.59375</v>
      </c>
      <c r="H89" s="1">
        <v>14450662.8645833</v>
      </c>
      <c r="I89" s="1">
        <v>8177543.1875</v>
      </c>
      <c r="J89" s="1">
        <v>11221514.875</v>
      </c>
      <c r="K89" s="1">
        <f t="shared" si="10"/>
        <v>13812397.2708333</v>
      </c>
      <c r="L89" s="1">
        <f t="shared" si="12"/>
        <v>7539277.59375</v>
      </c>
      <c r="M89" s="1">
        <f t="shared" si="11"/>
        <v>10583249.28125</v>
      </c>
      <c r="N89" s="1">
        <f t="shared" si="9"/>
        <v>1.4037484559559696</v>
      </c>
    </row>
    <row r="90" spans="1:14" x14ac:dyDescent="0.25">
      <c r="A90" s="1" t="s">
        <v>200</v>
      </c>
      <c r="B90" s="1" t="s">
        <v>201</v>
      </c>
      <c r="C90" s="1" t="s">
        <v>57</v>
      </c>
      <c r="D90" s="1">
        <v>19</v>
      </c>
      <c r="E90" s="1">
        <v>150</v>
      </c>
      <c r="F90" s="1">
        <v>12</v>
      </c>
      <c r="G90" s="24">
        <v>32994467.270833299</v>
      </c>
      <c r="H90" s="1">
        <v>295963953.01041722</v>
      </c>
      <c r="I90" s="1">
        <v>214791447.75911459</v>
      </c>
      <c r="J90" s="1">
        <v>303498389.96875</v>
      </c>
      <c r="K90" s="1">
        <f t="shared" si="10"/>
        <v>262969485.73958391</v>
      </c>
      <c r="L90" s="1">
        <f t="shared" si="12"/>
        <v>181796980.48828131</v>
      </c>
      <c r="M90" s="1">
        <f t="shared" si="11"/>
        <v>270503922.69791669</v>
      </c>
      <c r="N90" s="1">
        <f t="shared" si="9"/>
        <v>1.4879450801183876</v>
      </c>
    </row>
    <row r="91" spans="1:14" s="14" customFormat="1" x14ac:dyDescent="0.25">
      <c r="A91" s="36" t="s">
        <v>140</v>
      </c>
      <c r="B91" s="36" t="s">
        <v>141</v>
      </c>
      <c r="C91" s="36" t="s">
        <v>142</v>
      </c>
      <c r="D91" s="36">
        <v>1</v>
      </c>
      <c r="E91" s="36">
        <v>3</v>
      </c>
      <c r="F91" s="36">
        <v>1</v>
      </c>
      <c r="G91" s="38">
        <v>0</v>
      </c>
      <c r="H91" s="36">
        <v>8635745.5</v>
      </c>
      <c r="I91" s="36">
        <v>3733976.875</v>
      </c>
      <c r="J91" s="36">
        <v>6501323.375</v>
      </c>
      <c r="K91" s="36">
        <f t="shared" si="10"/>
        <v>8635745.5</v>
      </c>
      <c r="L91" s="36">
        <f t="shared" si="12"/>
        <v>3733976.875</v>
      </c>
      <c r="M91" s="36">
        <f t="shared" si="11"/>
        <v>6501323.375</v>
      </c>
      <c r="N91" s="36">
        <f t="shared" si="9"/>
        <v>1.7411257735761956</v>
      </c>
    </row>
    <row r="92" spans="1:14" s="14" customFormat="1" x14ac:dyDescent="0.25">
      <c r="A92" s="36" t="s">
        <v>145</v>
      </c>
      <c r="B92" s="36" t="s">
        <v>146</v>
      </c>
      <c r="C92" s="36" t="s">
        <v>147</v>
      </c>
      <c r="D92" s="36">
        <v>8</v>
      </c>
      <c r="E92" s="36">
        <v>86</v>
      </c>
      <c r="F92" s="36">
        <v>4</v>
      </c>
      <c r="G92" s="38">
        <v>2249874.59375</v>
      </c>
      <c r="H92" s="36">
        <v>167891683.19531301</v>
      </c>
      <c r="I92" s="36">
        <v>135190026.95833299</v>
      </c>
      <c r="J92" s="36">
        <v>236687388.984375</v>
      </c>
      <c r="K92" s="36">
        <f t="shared" si="10"/>
        <v>165641808.60156301</v>
      </c>
      <c r="L92" s="36">
        <f t="shared" si="12"/>
        <v>132940152.36458299</v>
      </c>
      <c r="M92" s="36">
        <f t="shared" si="11"/>
        <v>234437514.390625</v>
      </c>
      <c r="N92" s="36">
        <f t="shared" si="9"/>
        <v>1.763481613498453</v>
      </c>
    </row>
    <row r="93" spans="1:14" s="14" customFormat="1" x14ac:dyDescent="0.25">
      <c r="A93" s="36" t="s">
        <v>143</v>
      </c>
      <c r="B93" s="36" t="s">
        <v>144</v>
      </c>
      <c r="C93" s="36" t="s">
        <v>37</v>
      </c>
      <c r="D93" s="36">
        <v>3</v>
      </c>
      <c r="E93" s="36">
        <v>13</v>
      </c>
      <c r="F93" s="36">
        <v>3</v>
      </c>
      <c r="G93" s="38">
        <v>5009619.296875</v>
      </c>
      <c r="H93" s="36">
        <v>7457895.1943359403</v>
      </c>
      <c r="I93" s="36">
        <v>21378706.23828125</v>
      </c>
      <c r="J93" s="36">
        <v>38820454.608886719</v>
      </c>
      <c r="K93" s="36">
        <f t="shared" si="10"/>
        <v>2448275.8974609403</v>
      </c>
      <c r="L93" s="36">
        <f t="shared" si="12"/>
        <v>16369086.94140625</v>
      </c>
      <c r="M93" s="36">
        <f t="shared" si="11"/>
        <v>33810835.312011719</v>
      </c>
      <c r="N93" s="36">
        <f t="shared" si="9"/>
        <v>2.0655297044385463</v>
      </c>
    </row>
    <row r="94" spans="1:14" s="14" customFormat="1" x14ac:dyDescent="0.25">
      <c r="A94" s="36" t="s">
        <v>288</v>
      </c>
      <c r="B94" s="36" t="s">
        <v>289</v>
      </c>
      <c r="C94" s="36" t="s">
        <v>123</v>
      </c>
      <c r="D94" s="36">
        <v>5</v>
      </c>
      <c r="E94" s="36">
        <v>13</v>
      </c>
      <c r="F94" s="36">
        <v>4</v>
      </c>
      <c r="G94" s="38">
        <v>0</v>
      </c>
      <c r="H94" s="36">
        <v>13775089.4583333</v>
      </c>
      <c r="I94" s="36">
        <v>3530626.75</v>
      </c>
      <c r="J94" s="36">
        <v>13865676.7369792</v>
      </c>
      <c r="K94" s="36">
        <f t="shared" si="10"/>
        <v>13775089.4583333</v>
      </c>
      <c r="L94" s="36">
        <f t="shared" si="12"/>
        <v>3530626.75</v>
      </c>
      <c r="M94" s="36">
        <f t="shared" si="11"/>
        <v>13865676.7369792</v>
      </c>
      <c r="N94" s="36">
        <f t="shared" si="9"/>
        <v>3.9272564671355306</v>
      </c>
    </row>
    <row r="95" spans="1:14" s="14" customFormat="1" x14ac:dyDescent="0.25">
      <c r="A95" s="36" t="s">
        <v>1346</v>
      </c>
      <c r="B95" s="36" t="s">
        <v>843</v>
      </c>
      <c r="C95" s="36" t="s">
        <v>1221</v>
      </c>
      <c r="D95" s="36">
        <v>3</v>
      </c>
      <c r="E95" s="36">
        <v>8</v>
      </c>
      <c r="F95" s="36">
        <v>3</v>
      </c>
      <c r="G95" s="38">
        <v>0</v>
      </c>
      <c r="H95" s="36">
        <v>24625844.484375</v>
      </c>
      <c r="I95" s="36">
        <v>2225785.4375</v>
      </c>
      <c r="J95" s="36">
        <v>18192355.8359375</v>
      </c>
      <c r="K95" s="36">
        <f t="shared" si="10"/>
        <v>24625844.484375</v>
      </c>
      <c r="L95" s="36">
        <f t="shared" si="12"/>
        <v>2225785.4375</v>
      </c>
      <c r="M95" s="36">
        <f t="shared" si="11"/>
        <v>18192355.8359375</v>
      </c>
      <c r="N95" s="36">
        <f t="shared" si="9"/>
        <v>8.1734544262142066</v>
      </c>
    </row>
    <row r="96" spans="1:14" s="14" customFormat="1" x14ac:dyDescent="0.25">
      <c r="A96" s="36" t="s">
        <v>151</v>
      </c>
      <c r="B96" s="36" t="s">
        <v>152</v>
      </c>
      <c r="C96" s="36" t="s">
        <v>153</v>
      </c>
      <c r="D96" s="36">
        <v>1</v>
      </c>
      <c r="E96" s="36">
        <v>2</v>
      </c>
      <c r="F96" s="36">
        <v>1</v>
      </c>
      <c r="G96" s="38">
        <v>0</v>
      </c>
      <c r="H96" s="36">
        <v>571940.578125</v>
      </c>
      <c r="I96" s="36">
        <v>0</v>
      </c>
      <c r="J96" s="36">
        <v>179372.640625</v>
      </c>
      <c r="K96" s="36">
        <f t="shared" si="10"/>
        <v>571940.578125</v>
      </c>
      <c r="L96" s="36">
        <v>0</v>
      </c>
      <c r="M96" s="36">
        <f t="shared" si="11"/>
        <v>179372.640625</v>
      </c>
      <c r="N96" s="36" t="e">
        <f t="shared" si="9"/>
        <v>#DIV/0!</v>
      </c>
    </row>
    <row r="97" spans="1:14" s="14" customFormat="1" x14ac:dyDescent="0.25">
      <c r="A97" s="36" t="s">
        <v>1347</v>
      </c>
      <c r="B97" s="36" t="s">
        <v>835</v>
      </c>
      <c r="C97" s="36" t="s">
        <v>63</v>
      </c>
      <c r="D97" s="36">
        <v>4</v>
      </c>
      <c r="E97" s="36">
        <v>18</v>
      </c>
      <c r="F97" s="36">
        <v>1</v>
      </c>
      <c r="G97" s="38">
        <v>0</v>
      </c>
      <c r="H97" s="36">
        <v>0</v>
      </c>
      <c r="I97" s="36">
        <v>0</v>
      </c>
      <c r="J97" s="36">
        <v>217865.89453125</v>
      </c>
      <c r="K97" s="36">
        <f t="shared" si="10"/>
        <v>0</v>
      </c>
      <c r="L97" s="36">
        <v>0</v>
      </c>
      <c r="M97" s="36">
        <f t="shared" si="11"/>
        <v>217865.89453125</v>
      </c>
      <c r="N97" s="36" t="e">
        <f t="shared" si="9"/>
        <v>#DIV/0!</v>
      </c>
    </row>
    <row r="98" spans="1:14" s="14" customFormat="1" x14ac:dyDescent="0.25">
      <c r="A98" s="36" t="s">
        <v>267</v>
      </c>
      <c r="B98" s="36" t="s">
        <v>268</v>
      </c>
      <c r="C98" s="36" t="s">
        <v>269</v>
      </c>
      <c r="D98" s="36">
        <v>2</v>
      </c>
      <c r="E98" s="36">
        <v>2</v>
      </c>
      <c r="F98" s="36">
        <v>2</v>
      </c>
      <c r="G98" s="38">
        <v>0</v>
      </c>
      <c r="H98" s="36">
        <v>1331111.90625</v>
      </c>
      <c r="I98" s="36">
        <v>0</v>
      </c>
      <c r="J98" s="36">
        <v>497562.84375</v>
      </c>
      <c r="K98" s="36">
        <f t="shared" si="10"/>
        <v>1331111.90625</v>
      </c>
      <c r="L98" s="36">
        <v>0</v>
      </c>
      <c r="M98" s="36">
        <f t="shared" si="11"/>
        <v>497562.84375</v>
      </c>
      <c r="N98" s="36" t="e">
        <f t="shared" si="9"/>
        <v>#DIV/0!</v>
      </c>
    </row>
    <row r="99" spans="1:14" s="14" customFormat="1" x14ac:dyDescent="0.25">
      <c r="A99" s="36" t="s">
        <v>171</v>
      </c>
      <c r="B99" s="36" t="s">
        <v>172</v>
      </c>
      <c r="C99" s="36" t="s">
        <v>173</v>
      </c>
      <c r="D99" s="36">
        <v>2</v>
      </c>
      <c r="E99" s="36">
        <v>3</v>
      </c>
      <c r="F99" s="36">
        <v>2</v>
      </c>
      <c r="G99" s="38">
        <v>0</v>
      </c>
      <c r="H99" s="36">
        <v>3350195.1484375</v>
      </c>
      <c r="I99" s="36">
        <v>0</v>
      </c>
      <c r="J99" s="36">
        <v>524467.125</v>
      </c>
      <c r="K99" s="36">
        <f t="shared" si="10"/>
        <v>3350195.1484375</v>
      </c>
      <c r="L99" s="36">
        <v>0</v>
      </c>
      <c r="M99" s="36">
        <f t="shared" si="11"/>
        <v>524467.125</v>
      </c>
      <c r="N99" s="36" t="e">
        <f t="shared" ref="N99:N113" si="13">M99/L99</f>
        <v>#DIV/0!</v>
      </c>
    </row>
    <row r="100" spans="1:14" s="14" customFormat="1" x14ac:dyDescent="0.25">
      <c r="A100" s="36" t="s">
        <v>161</v>
      </c>
      <c r="B100" s="36" t="s">
        <v>162</v>
      </c>
      <c r="C100" s="36" t="s">
        <v>163</v>
      </c>
      <c r="D100" s="36">
        <v>1</v>
      </c>
      <c r="E100" s="36">
        <v>4</v>
      </c>
      <c r="F100" s="36">
        <v>1</v>
      </c>
      <c r="G100" s="38">
        <v>1315855.484375</v>
      </c>
      <c r="H100" s="36">
        <v>3400666.40625</v>
      </c>
      <c r="I100" s="36">
        <v>0</v>
      </c>
      <c r="J100" s="36">
        <v>1938061.98828125</v>
      </c>
      <c r="K100" s="36">
        <f t="shared" ref="K100:K113" si="14">H100-G100</f>
        <v>2084810.921875</v>
      </c>
      <c r="L100" s="36">
        <v>0</v>
      </c>
      <c r="M100" s="36">
        <f t="shared" si="11"/>
        <v>622206.50390625</v>
      </c>
      <c r="N100" s="36" t="e">
        <f t="shared" si="13"/>
        <v>#DIV/0!</v>
      </c>
    </row>
    <row r="101" spans="1:14" s="14" customFormat="1" x14ac:dyDescent="0.25">
      <c r="A101" s="36" t="s">
        <v>1348</v>
      </c>
      <c r="B101" s="36" t="s">
        <v>1349</v>
      </c>
      <c r="C101" s="36" t="s">
        <v>1194</v>
      </c>
      <c r="D101" s="36">
        <v>1</v>
      </c>
      <c r="E101" s="36">
        <v>2</v>
      </c>
      <c r="F101" s="36">
        <v>1</v>
      </c>
      <c r="G101" s="38">
        <v>0</v>
      </c>
      <c r="H101" s="36">
        <v>858973.96875</v>
      </c>
      <c r="I101" s="36">
        <v>0</v>
      </c>
      <c r="J101" s="36">
        <v>859408.1953125</v>
      </c>
      <c r="K101" s="36">
        <f t="shared" si="14"/>
        <v>858973.96875</v>
      </c>
      <c r="L101" s="36">
        <v>0</v>
      </c>
      <c r="M101" s="36">
        <f t="shared" si="11"/>
        <v>859408.1953125</v>
      </c>
      <c r="N101" s="36" t="e">
        <f t="shared" si="13"/>
        <v>#DIV/0!</v>
      </c>
    </row>
    <row r="102" spans="1:14" s="14" customFormat="1" x14ac:dyDescent="0.25">
      <c r="A102" s="36" t="s">
        <v>76</v>
      </c>
      <c r="B102" s="36" t="s">
        <v>77</v>
      </c>
      <c r="C102" s="36" t="s">
        <v>26</v>
      </c>
      <c r="D102" s="36">
        <v>2</v>
      </c>
      <c r="E102" s="36">
        <v>2</v>
      </c>
      <c r="F102" s="36">
        <v>2</v>
      </c>
      <c r="G102" s="38">
        <v>0</v>
      </c>
      <c r="H102" s="36">
        <v>0</v>
      </c>
      <c r="I102" s="36">
        <v>0</v>
      </c>
      <c r="J102" s="36">
        <v>1405931.59375</v>
      </c>
      <c r="K102" s="36">
        <f t="shared" si="14"/>
        <v>0</v>
      </c>
      <c r="L102" s="36">
        <v>0</v>
      </c>
      <c r="M102" s="36">
        <f t="shared" si="11"/>
        <v>1405931.59375</v>
      </c>
      <c r="N102" s="36" t="e">
        <f t="shared" si="13"/>
        <v>#DIV/0!</v>
      </c>
    </row>
    <row r="103" spans="1:14" s="14" customFormat="1" x14ac:dyDescent="0.25">
      <c r="A103" s="36" t="s">
        <v>204</v>
      </c>
      <c r="B103" s="36" t="s">
        <v>205</v>
      </c>
      <c r="C103" s="36" t="s">
        <v>32</v>
      </c>
      <c r="D103" s="36">
        <v>1</v>
      </c>
      <c r="E103" s="36">
        <v>2</v>
      </c>
      <c r="F103" s="36">
        <v>1</v>
      </c>
      <c r="G103" s="38">
        <v>0</v>
      </c>
      <c r="H103" s="36">
        <v>0</v>
      </c>
      <c r="I103" s="36">
        <v>0</v>
      </c>
      <c r="J103" s="36">
        <v>1476732.6875</v>
      </c>
      <c r="K103" s="36">
        <f t="shared" si="14"/>
        <v>0</v>
      </c>
      <c r="L103" s="36">
        <v>0</v>
      </c>
      <c r="M103" s="36">
        <f t="shared" si="11"/>
        <v>1476732.6875</v>
      </c>
      <c r="N103" s="36" t="e">
        <f t="shared" si="13"/>
        <v>#DIV/0!</v>
      </c>
    </row>
    <row r="104" spans="1:14" s="14" customFormat="1" x14ac:dyDescent="0.25">
      <c r="A104" s="36" t="s">
        <v>249</v>
      </c>
      <c r="B104" s="36" t="s">
        <v>250</v>
      </c>
      <c r="C104" s="36" t="s">
        <v>32</v>
      </c>
      <c r="D104" s="36">
        <v>2</v>
      </c>
      <c r="E104" s="36">
        <v>4</v>
      </c>
      <c r="F104" s="36">
        <v>2</v>
      </c>
      <c r="G104" s="38">
        <v>0</v>
      </c>
      <c r="H104" s="36">
        <v>3039021.59375</v>
      </c>
      <c r="I104" s="36">
        <v>0</v>
      </c>
      <c r="J104" s="36">
        <v>1700098.96875</v>
      </c>
      <c r="K104" s="36">
        <f t="shared" si="14"/>
        <v>3039021.59375</v>
      </c>
      <c r="L104" s="36">
        <v>0</v>
      </c>
      <c r="M104" s="36">
        <f t="shared" si="11"/>
        <v>1700098.96875</v>
      </c>
      <c r="N104" s="36" t="e">
        <f t="shared" si="13"/>
        <v>#DIV/0!</v>
      </c>
    </row>
    <row r="105" spans="1:14" s="14" customFormat="1" x14ac:dyDescent="0.25">
      <c r="A105" s="36" t="s">
        <v>194</v>
      </c>
      <c r="B105" s="36" t="s">
        <v>195</v>
      </c>
      <c r="C105" s="36" t="s">
        <v>196</v>
      </c>
      <c r="D105" s="36">
        <v>1</v>
      </c>
      <c r="E105" s="36">
        <v>1</v>
      </c>
      <c r="F105" s="36">
        <v>1</v>
      </c>
      <c r="G105" s="38">
        <v>0</v>
      </c>
      <c r="H105" s="36">
        <v>0</v>
      </c>
      <c r="I105" s="36">
        <v>0</v>
      </c>
      <c r="J105" s="36">
        <v>1971605.8125</v>
      </c>
      <c r="K105" s="36">
        <f t="shared" si="14"/>
        <v>0</v>
      </c>
      <c r="L105" s="36">
        <v>0</v>
      </c>
      <c r="M105" s="36">
        <f t="shared" si="11"/>
        <v>1971605.8125</v>
      </c>
      <c r="N105" s="36" t="e">
        <f t="shared" si="13"/>
        <v>#DIV/0!</v>
      </c>
    </row>
    <row r="106" spans="1:14" s="14" customFormat="1" x14ac:dyDescent="0.25">
      <c r="A106" s="36" t="s">
        <v>224</v>
      </c>
      <c r="B106" s="36" t="s">
        <v>225</v>
      </c>
      <c r="C106" s="36" t="s">
        <v>54</v>
      </c>
      <c r="D106" s="36">
        <v>1</v>
      </c>
      <c r="E106" s="36">
        <v>1</v>
      </c>
      <c r="F106" s="36">
        <v>1</v>
      </c>
      <c r="G106" s="38">
        <v>0</v>
      </c>
      <c r="H106" s="36">
        <v>0</v>
      </c>
      <c r="I106" s="36">
        <v>0</v>
      </c>
      <c r="J106" s="36">
        <v>2461497.0625</v>
      </c>
      <c r="K106" s="36">
        <f t="shared" si="14"/>
        <v>0</v>
      </c>
      <c r="L106" s="36">
        <v>0</v>
      </c>
      <c r="M106" s="36">
        <f t="shared" si="11"/>
        <v>2461497.0625</v>
      </c>
      <c r="N106" s="36" t="e">
        <f t="shared" si="13"/>
        <v>#DIV/0!</v>
      </c>
    </row>
    <row r="107" spans="1:14" s="14" customFormat="1" x14ac:dyDescent="0.25">
      <c r="A107" s="36" t="s">
        <v>235</v>
      </c>
      <c r="B107" s="36" t="s">
        <v>236</v>
      </c>
      <c r="C107" s="36" t="s">
        <v>237</v>
      </c>
      <c r="D107" s="36">
        <v>4</v>
      </c>
      <c r="E107" s="36">
        <v>5</v>
      </c>
      <c r="F107" s="36">
        <v>4</v>
      </c>
      <c r="G107" s="38">
        <v>0</v>
      </c>
      <c r="H107" s="36">
        <v>5345011.3515625</v>
      </c>
      <c r="I107" s="36">
        <v>0</v>
      </c>
      <c r="J107" s="36">
        <v>3063139.9895833302</v>
      </c>
      <c r="K107" s="36">
        <f t="shared" si="14"/>
        <v>5345011.3515625</v>
      </c>
      <c r="L107" s="36">
        <v>0</v>
      </c>
      <c r="M107" s="36">
        <f t="shared" si="11"/>
        <v>3063139.9895833302</v>
      </c>
      <c r="N107" s="36" t="e">
        <f t="shared" si="13"/>
        <v>#DIV/0!</v>
      </c>
    </row>
    <row r="108" spans="1:14" s="14" customFormat="1" x14ac:dyDescent="0.25">
      <c r="A108" s="36" t="s">
        <v>1350</v>
      </c>
      <c r="B108" s="36" t="s">
        <v>1351</v>
      </c>
      <c r="C108" s="36" t="s">
        <v>154</v>
      </c>
      <c r="D108" s="36">
        <v>1</v>
      </c>
      <c r="E108" s="36">
        <v>1</v>
      </c>
      <c r="F108" s="36">
        <v>1</v>
      </c>
      <c r="G108" s="38">
        <v>0</v>
      </c>
      <c r="H108" s="36">
        <v>0</v>
      </c>
      <c r="I108" s="36">
        <v>0</v>
      </c>
      <c r="J108" s="36">
        <v>3068253.34375</v>
      </c>
      <c r="K108" s="36">
        <f t="shared" si="14"/>
        <v>0</v>
      </c>
      <c r="L108" s="36">
        <v>0</v>
      </c>
      <c r="M108" s="36">
        <f t="shared" si="11"/>
        <v>3068253.34375</v>
      </c>
      <c r="N108" s="36" t="e">
        <f t="shared" si="13"/>
        <v>#DIV/0!</v>
      </c>
    </row>
    <row r="109" spans="1:14" s="14" customFormat="1" x14ac:dyDescent="0.25">
      <c r="A109" s="36" t="s">
        <v>221</v>
      </c>
      <c r="B109" s="36" t="s">
        <v>222</v>
      </c>
      <c r="C109" s="36" t="s">
        <v>223</v>
      </c>
      <c r="D109" s="36">
        <v>6</v>
      </c>
      <c r="E109" s="36">
        <v>14</v>
      </c>
      <c r="F109" s="36">
        <v>2</v>
      </c>
      <c r="G109" s="38">
        <v>0</v>
      </c>
      <c r="H109" s="36">
        <v>0</v>
      </c>
      <c r="I109" s="36">
        <v>0</v>
      </c>
      <c r="J109" s="36">
        <v>3088529.34375</v>
      </c>
      <c r="K109" s="36">
        <f t="shared" si="14"/>
        <v>0</v>
      </c>
      <c r="L109" s="36">
        <v>0</v>
      </c>
      <c r="M109" s="36">
        <f t="shared" si="11"/>
        <v>3088529.34375</v>
      </c>
      <c r="N109" s="36" t="e">
        <f t="shared" si="13"/>
        <v>#DIV/0!</v>
      </c>
    </row>
    <row r="110" spans="1:14" s="14" customFormat="1" x14ac:dyDescent="0.25">
      <c r="A110" s="36" t="s">
        <v>103</v>
      </c>
      <c r="B110" s="36" t="s">
        <v>104</v>
      </c>
      <c r="C110" s="36" t="s">
        <v>105</v>
      </c>
      <c r="D110" s="36">
        <v>2</v>
      </c>
      <c r="E110" s="36">
        <v>2</v>
      </c>
      <c r="F110" s="36">
        <v>2</v>
      </c>
      <c r="G110" s="38">
        <v>0</v>
      </c>
      <c r="H110" s="36">
        <v>0</v>
      </c>
      <c r="I110" s="36">
        <v>0</v>
      </c>
      <c r="J110" s="36">
        <v>4172914.53125</v>
      </c>
      <c r="K110" s="36">
        <f t="shared" si="14"/>
        <v>0</v>
      </c>
      <c r="L110" s="36">
        <v>0</v>
      </c>
      <c r="M110" s="36">
        <f t="shared" si="11"/>
        <v>4172914.53125</v>
      </c>
      <c r="N110" s="36" t="e">
        <f t="shared" si="13"/>
        <v>#DIV/0!</v>
      </c>
    </row>
    <row r="111" spans="1:14" s="14" customFormat="1" x14ac:dyDescent="0.25">
      <c r="A111" s="36" t="s">
        <v>121</v>
      </c>
      <c r="B111" s="36" t="s">
        <v>122</v>
      </c>
      <c r="C111" s="36" t="s">
        <v>123</v>
      </c>
      <c r="D111" s="36">
        <v>1</v>
      </c>
      <c r="E111" s="36">
        <v>1</v>
      </c>
      <c r="F111" s="36">
        <v>1</v>
      </c>
      <c r="G111" s="38">
        <v>0</v>
      </c>
      <c r="H111" s="36">
        <v>0</v>
      </c>
      <c r="I111" s="36">
        <v>0</v>
      </c>
      <c r="J111" s="36">
        <v>4450485.75</v>
      </c>
      <c r="K111" s="36">
        <f t="shared" si="14"/>
        <v>0</v>
      </c>
      <c r="L111" s="36">
        <v>0</v>
      </c>
      <c r="M111" s="36">
        <f t="shared" si="11"/>
        <v>4450485.75</v>
      </c>
      <c r="N111" s="36" t="e">
        <f t="shared" si="13"/>
        <v>#DIV/0!</v>
      </c>
    </row>
    <row r="112" spans="1:14" s="14" customFormat="1" x14ac:dyDescent="0.25">
      <c r="A112" s="36" t="s">
        <v>1352</v>
      </c>
      <c r="B112" s="36" t="s">
        <v>734</v>
      </c>
      <c r="C112" s="36" t="s">
        <v>54</v>
      </c>
      <c r="D112" s="36">
        <v>2</v>
      </c>
      <c r="E112" s="36">
        <v>2</v>
      </c>
      <c r="F112" s="36">
        <v>2</v>
      </c>
      <c r="G112" s="38">
        <v>0</v>
      </c>
      <c r="H112" s="36">
        <v>9715129.75</v>
      </c>
      <c r="I112" s="36">
        <v>0</v>
      </c>
      <c r="J112" s="36">
        <v>5399418.6875</v>
      </c>
      <c r="K112" s="36">
        <f t="shared" si="14"/>
        <v>9715129.75</v>
      </c>
      <c r="L112" s="36">
        <v>0</v>
      </c>
      <c r="M112" s="36">
        <f t="shared" si="11"/>
        <v>5399418.6875</v>
      </c>
      <c r="N112" s="36" t="e">
        <f t="shared" si="13"/>
        <v>#DIV/0!</v>
      </c>
    </row>
    <row r="113" spans="1:14" s="14" customFormat="1" x14ac:dyDescent="0.25">
      <c r="A113" s="36" t="s">
        <v>1353</v>
      </c>
      <c r="B113" s="36" t="s">
        <v>1354</v>
      </c>
      <c r="C113" s="36" t="s">
        <v>26</v>
      </c>
      <c r="D113" s="36">
        <v>1</v>
      </c>
      <c r="E113" s="36">
        <v>1</v>
      </c>
      <c r="F113" s="36">
        <v>1</v>
      </c>
      <c r="G113" s="38">
        <v>0</v>
      </c>
      <c r="H113" s="36">
        <v>0</v>
      </c>
      <c r="I113" s="36">
        <v>0</v>
      </c>
      <c r="J113" s="36">
        <v>31988510.125</v>
      </c>
      <c r="K113" s="36">
        <f t="shared" si="14"/>
        <v>0</v>
      </c>
      <c r="L113" s="36">
        <v>0</v>
      </c>
      <c r="M113" s="36">
        <f t="shared" si="11"/>
        <v>31988510.125</v>
      </c>
      <c r="N113" s="36" t="e">
        <f t="shared" si="13"/>
        <v>#DIV/0!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workbookViewId="0">
      <selection activeCell="K11" sqref="K11"/>
    </sheetView>
  </sheetViews>
  <sheetFormatPr baseColWidth="10" defaultRowHeight="16" x14ac:dyDescent="0.2"/>
  <cols>
    <col min="1" max="1" width="24.33203125" style="57" customWidth="1"/>
    <col min="2" max="2" width="17.33203125" style="57" customWidth="1"/>
    <col min="3" max="3" width="17.5" style="57" customWidth="1"/>
    <col min="4" max="4" width="14.1640625" style="57" customWidth="1"/>
    <col min="5" max="5" width="15" style="57" customWidth="1"/>
    <col min="7" max="7" width="18.5" style="49" customWidth="1"/>
    <col min="8" max="8" width="14.33203125" style="49" customWidth="1"/>
    <col min="9" max="9" width="14.1640625" style="49" customWidth="1"/>
  </cols>
  <sheetData>
    <row r="1" spans="1:9" ht="105" x14ac:dyDescent="0.25">
      <c r="A1" s="54" t="s">
        <v>1430</v>
      </c>
      <c r="B1" s="54" t="s">
        <v>1426</v>
      </c>
      <c r="C1" s="54" t="s">
        <v>1432</v>
      </c>
      <c r="D1" s="54" t="s">
        <v>1433</v>
      </c>
      <c r="E1" s="54" t="s">
        <v>1435</v>
      </c>
      <c r="G1" s="47" t="s">
        <v>1431</v>
      </c>
      <c r="H1" s="47" t="s">
        <v>1441</v>
      </c>
      <c r="I1" s="47" t="s">
        <v>1436</v>
      </c>
    </row>
    <row r="2" spans="1:9" ht="21" x14ac:dyDescent="0.25">
      <c r="A2" s="55" t="s">
        <v>180</v>
      </c>
      <c r="B2" s="55" t="s">
        <v>108</v>
      </c>
      <c r="C2" s="55" t="s">
        <v>108</v>
      </c>
      <c r="D2" s="55" t="s">
        <v>180</v>
      </c>
      <c r="E2" s="55" t="s">
        <v>92</v>
      </c>
      <c r="G2" s="48" t="s">
        <v>50</v>
      </c>
      <c r="H2" s="48" t="s">
        <v>842</v>
      </c>
      <c r="I2" s="49">
        <v>0</v>
      </c>
    </row>
    <row r="3" spans="1:9" ht="21" x14ac:dyDescent="0.25">
      <c r="A3" s="55" t="s">
        <v>149</v>
      </c>
      <c r="B3" s="55" t="s">
        <v>92</v>
      </c>
      <c r="C3" s="55" t="s">
        <v>172</v>
      </c>
      <c r="D3" s="55" t="s">
        <v>149</v>
      </c>
      <c r="E3" s="55" t="s">
        <v>152</v>
      </c>
      <c r="G3" s="48" t="s">
        <v>215</v>
      </c>
      <c r="H3" s="48" t="s">
        <v>146</v>
      </c>
    </row>
    <row r="4" spans="1:9" ht="21" x14ac:dyDescent="0.25">
      <c r="A4" s="56" t="s">
        <v>110</v>
      </c>
      <c r="B4" s="55" t="s">
        <v>152</v>
      </c>
      <c r="D4" s="56" t="s">
        <v>110</v>
      </c>
      <c r="E4" s="55" t="s">
        <v>843</v>
      </c>
      <c r="G4" s="48" t="s">
        <v>566</v>
      </c>
      <c r="H4" s="48" t="s">
        <v>144</v>
      </c>
    </row>
    <row r="5" spans="1:9" ht="21" x14ac:dyDescent="0.25">
      <c r="A5" s="56" t="s">
        <v>375</v>
      </c>
      <c r="B5" s="55" t="s">
        <v>843</v>
      </c>
      <c r="D5" s="56" t="s">
        <v>375</v>
      </c>
      <c r="E5" s="55" t="s">
        <v>236</v>
      </c>
      <c r="G5" s="48" t="s">
        <v>89</v>
      </c>
      <c r="H5" s="50" t="s">
        <v>183</v>
      </c>
    </row>
    <row r="6" spans="1:9" ht="21" x14ac:dyDescent="0.25">
      <c r="A6" s="56" t="s">
        <v>11</v>
      </c>
      <c r="B6" s="55" t="s">
        <v>236</v>
      </c>
      <c r="D6" s="56" t="s">
        <v>11</v>
      </c>
      <c r="E6" s="55" t="s">
        <v>266</v>
      </c>
      <c r="G6" s="48" t="s">
        <v>77</v>
      </c>
      <c r="H6" s="48" t="s">
        <v>62</v>
      </c>
    </row>
    <row r="7" spans="1:9" ht="21" x14ac:dyDescent="0.25">
      <c r="A7" s="56" t="s">
        <v>799</v>
      </c>
      <c r="B7" s="55" t="s">
        <v>172</v>
      </c>
      <c r="D7" s="56" t="s">
        <v>799</v>
      </c>
      <c r="G7" s="48" t="s">
        <v>36</v>
      </c>
      <c r="H7" s="48" t="s">
        <v>799</v>
      </c>
    </row>
    <row r="8" spans="1:9" ht="21" x14ac:dyDescent="0.25">
      <c r="A8" s="56" t="s">
        <v>825</v>
      </c>
      <c r="B8" s="55" t="s">
        <v>266</v>
      </c>
      <c r="D8" s="56" t="s">
        <v>825</v>
      </c>
      <c r="G8" s="48" t="s">
        <v>176</v>
      </c>
      <c r="H8" s="48" t="s">
        <v>31</v>
      </c>
    </row>
    <row r="9" spans="1:9" ht="21" x14ac:dyDescent="0.25">
      <c r="A9" s="56" t="s">
        <v>730</v>
      </c>
      <c r="D9" s="56" t="s">
        <v>730</v>
      </c>
      <c r="G9" s="48" t="s">
        <v>305</v>
      </c>
    </row>
    <row r="10" spans="1:9" ht="21" x14ac:dyDescent="0.25">
      <c r="A10" s="56" t="s">
        <v>225</v>
      </c>
      <c r="D10" s="56" t="s">
        <v>225</v>
      </c>
      <c r="G10" s="48" t="s">
        <v>776</v>
      </c>
    </row>
    <row r="11" spans="1:9" ht="21" x14ac:dyDescent="0.25">
      <c r="A11" s="56" t="s">
        <v>108</v>
      </c>
      <c r="D11" s="55" t="s">
        <v>65</v>
      </c>
      <c r="G11" s="48" t="s">
        <v>198</v>
      </c>
    </row>
    <row r="12" spans="1:9" ht="21" x14ac:dyDescent="0.25">
      <c r="A12" s="55" t="s">
        <v>65</v>
      </c>
      <c r="D12" s="55" t="s">
        <v>616</v>
      </c>
      <c r="G12" s="48" t="s">
        <v>258</v>
      </c>
    </row>
    <row r="13" spans="1:9" ht="21" x14ac:dyDescent="0.25">
      <c r="A13" s="55" t="s">
        <v>616</v>
      </c>
      <c r="G13" s="48" t="s">
        <v>280</v>
      </c>
    </row>
    <row r="14" spans="1:9" ht="21" x14ac:dyDescent="0.25">
      <c r="A14" s="55" t="s">
        <v>172</v>
      </c>
      <c r="G14" s="48" t="s">
        <v>283</v>
      </c>
    </row>
    <row r="15" spans="1:9" ht="21" x14ac:dyDescent="0.25">
      <c r="A15" s="58"/>
      <c r="G15" s="48" t="s">
        <v>28</v>
      </c>
    </row>
    <row r="16" spans="1:9" ht="21" x14ac:dyDescent="0.25">
      <c r="A16" s="58"/>
      <c r="G16" s="48" t="s">
        <v>131</v>
      </c>
    </row>
    <row r="17" spans="1:7" ht="21" x14ac:dyDescent="0.25">
      <c r="A17" s="58"/>
      <c r="G17" s="48" t="s">
        <v>716</v>
      </c>
    </row>
    <row r="18" spans="1:7" ht="21" x14ac:dyDescent="0.25">
      <c r="A18" s="58"/>
      <c r="G18" s="48" t="s">
        <v>296</v>
      </c>
    </row>
    <row r="19" spans="1:7" ht="21" x14ac:dyDescent="0.25">
      <c r="A19" s="58"/>
      <c r="G19" s="48" t="s">
        <v>718</v>
      </c>
    </row>
    <row r="20" spans="1:7" ht="21" x14ac:dyDescent="0.25">
      <c r="A20" s="58"/>
      <c r="G20" s="48" t="s">
        <v>724</v>
      </c>
    </row>
    <row r="21" spans="1:7" ht="21" x14ac:dyDescent="0.25">
      <c r="A21" s="58"/>
      <c r="G21" s="48" t="s">
        <v>53</v>
      </c>
    </row>
    <row r="22" spans="1:7" ht="21" x14ac:dyDescent="0.25">
      <c r="A22" s="58"/>
    </row>
    <row r="23" spans="1:7" ht="21" x14ac:dyDescent="0.25">
      <c r="A23" s="58"/>
    </row>
    <row r="24" spans="1:7" ht="21" x14ac:dyDescent="0.25">
      <c r="A24" s="58"/>
    </row>
    <row r="25" spans="1:7" ht="21" x14ac:dyDescent="0.25">
      <c r="A25" s="58"/>
    </row>
    <row r="26" spans="1:7" ht="21" x14ac:dyDescent="0.25">
      <c r="A26" s="58"/>
    </row>
    <row r="27" spans="1:7" ht="21" x14ac:dyDescent="0.25">
      <c r="A27" s="58"/>
    </row>
    <row r="28" spans="1:7" ht="21" x14ac:dyDescent="0.25">
      <c r="A28" s="58"/>
    </row>
    <row r="29" spans="1:7" ht="21" x14ac:dyDescent="0.25">
      <c r="A29" s="58"/>
    </row>
    <row r="30" spans="1:7" ht="21" x14ac:dyDescent="0.25">
      <c r="A30" s="58"/>
    </row>
    <row r="31" spans="1:7" ht="21" x14ac:dyDescent="0.25">
      <c r="A31" s="58"/>
    </row>
    <row r="32" spans="1:7" ht="21" x14ac:dyDescent="0.25">
      <c r="A32" s="58"/>
    </row>
    <row r="33" spans="1:1" ht="21" x14ac:dyDescent="0.25">
      <c r="A33" s="58"/>
    </row>
    <row r="34" spans="1:1" ht="21" x14ac:dyDescent="0.25">
      <c r="A34" s="58"/>
    </row>
    <row r="35" spans="1:1" ht="21" x14ac:dyDescent="0.25">
      <c r="A35" s="58"/>
    </row>
    <row r="36" spans="1:1" ht="21" x14ac:dyDescent="0.25">
      <c r="A36" s="58"/>
    </row>
    <row r="37" spans="1:1" ht="21" x14ac:dyDescent="0.25">
      <c r="A37" s="58"/>
    </row>
    <row r="38" spans="1:1" ht="21" x14ac:dyDescent="0.25">
      <c r="A38" s="58"/>
    </row>
    <row r="39" spans="1:1" ht="21" x14ac:dyDescent="0.25">
      <c r="A39" s="58"/>
    </row>
    <row r="40" spans="1:1" ht="21" x14ac:dyDescent="0.25">
      <c r="A40" s="58"/>
    </row>
    <row r="41" spans="1:1" ht="21" x14ac:dyDescent="0.25">
      <c r="A41" s="58"/>
    </row>
    <row r="42" spans="1:1" ht="21" x14ac:dyDescent="0.25">
      <c r="A42" s="58"/>
    </row>
    <row r="43" spans="1:1" ht="21" x14ac:dyDescent="0.25">
      <c r="A43" s="58"/>
    </row>
    <row r="44" spans="1:1" ht="21" x14ac:dyDescent="0.25">
      <c r="A44" s="58"/>
    </row>
    <row r="45" spans="1:1" ht="21" x14ac:dyDescent="0.25">
      <c r="A45" s="58"/>
    </row>
    <row r="46" spans="1:1" ht="21" x14ac:dyDescent="0.25">
      <c r="A46" s="58"/>
    </row>
    <row r="47" spans="1:1" ht="21" x14ac:dyDescent="0.25">
      <c r="A47" s="58"/>
    </row>
    <row r="48" spans="1:1" ht="21" x14ac:dyDescent="0.25">
      <c r="A48" s="58"/>
    </row>
    <row r="49" spans="1:1" ht="21" x14ac:dyDescent="0.25">
      <c r="A49" s="58"/>
    </row>
    <row r="50" spans="1:1" ht="21" x14ac:dyDescent="0.25">
      <c r="A50" s="58"/>
    </row>
    <row r="51" spans="1:1" ht="21" x14ac:dyDescent="0.25">
      <c r="A51" s="58"/>
    </row>
    <row r="52" spans="1:1" ht="21" x14ac:dyDescent="0.25">
      <c r="A52" s="58"/>
    </row>
    <row r="53" spans="1:1" ht="21" x14ac:dyDescent="0.25">
      <c r="A53" s="58"/>
    </row>
    <row r="54" spans="1:1" ht="21" x14ac:dyDescent="0.25">
      <c r="A54" s="58"/>
    </row>
    <row r="55" spans="1:1" ht="21" x14ac:dyDescent="0.25">
      <c r="A55" s="58"/>
    </row>
    <row r="56" spans="1:1" ht="21" x14ac:dyDescent="0.25">
      <c r="A56" s="58"/>
    </row>
    <row r="57" spans="1:1" ht="21" x14ac:dyDescent="0.25">
      <c r="A57" s="58"/>
    </row>
    <row r="58" spans="1:1" ht="21" x14ac:dyDescent="0.25">
      <c r="A58" s="58"/>
    </row>
    <row r="59" spans="1:1" ht="21" x14ac:dyDescent="0.25">
      <c r="A59" s="58"/>
    </row>
    <row r="60" spans="1:1" ht="21" x14ac:dyDescent="0.25">
      <c r="A60" s="58"/>
    </row>
    <row r="61" spans="1:1" ht="21" x14ac:dyDescent="0.25">
      <c r="A61" s="58"/>
    </row>
    <row r="62" spans="1:1" ht="21" x14ac:dyDescent="0.25">
      <c r="A62" s="58"/>
    </row>
    <row r="63" spans="1:1" ht="21" x14ac:dyDescent="0.25">
      <c r="A63" s="58"/>
    </row>
    <row r="64" spans="1:1" ht="21" x14ac:dyDescent="0.25">
      <c r="A64" s="58"/>
    </row>
    <row r="65" spans="1:1" ht="21" x14ac:dyDescent="0.25">
      <c r="A65" s="58"/>
    </row>
    <row r="66" spans="1:1" ht="21" x14ac:dyDescent="0.25">
      <c r="A66" s="58"/>
    </row>
    <row r="67" spans="1:1" ht="21" x14ac:dyDescent="0.25">
      <c r="A67" s="58"/>
    </row>
    <row r="68" spans="1:1" ht="21" x14ac:dyDescent="0.25">
      <c r="A68" s="58"/>
    </row>
    <row r="69" spans="1:1" ht="21" x14ac:dyDescent="0.25">
      <c r="A69" s="58"/>
    </row>
    <row r="70" spans="1:1" ht="21" x14ac:dyDescent="0.25">
      <c r="A70" s="58"/>
    </row>
    <row r="71" spans="1:1" ht="21" x14ac:dyDescent="0.25">
      <c r="A71" s="58"/>
    </row>
    <row r="72" spans="1:1" ht="21" x14ac:dyDescent="0.25">
      <c r="A72" s="58"/>
    </row>
    <row r="73" spans="1:1" ht="21" x14ac:dyDescent="0.25">
      <c r="A73" s="58"/>
    </row>
    <row r="74" spans="1:1" ht="21" x14ac:dyDescent="0.25">
      <c r="A74" s="58"/>
    </row>
    <row r="75" spans="1:1" ht="21" x14ac:dyDescent="0.25">
      <c r="A75" s="58"/>
    </row>
    <row r="76" spans="1:1" ht="21" x14ac:dyDescent="0.25">
      <c r="A76" s="58"/>
    </row>
    <row r="77" spans="1:1" ht="21" x14ac:dyDescent="0.25">
      <c r="A77" s="58"/>
    </row>
    <row r="78" spans="1:1" ht="21" x14ac:dyDescent="0.25">
      <c r="A78" s="58"/>
    </row>
    <row r="79" spans="1:1" ht="21" x14ac:dyDescent="0.25">
      <c r="A79" s="58"/>
    </row>
    <row r="80" spans="1:1" ht="21" x14ac:dyDescent="0.25">
      <c r="A80" s="58"/>
    </row>
    <row r="81" spans="1:1" ht="21" x14ac:dyDescent="0.25">
      <c r="A81" s="58"/>
    </row>
    <row r="82" spans="1:1" ht="21" x14ac:dyDescent="0.25">
      <c r="A82" s="58"/>
    </row>
    <row r="83" spans="1:1" ht="21" x14ac:dyDescent="0.25">
      <c r="A83" s="58"/>
    </row>
  </sheetData>
  <conditionalFormatting sqref="A2:A11">
    <cfRule type="duplicateValues" dxfId="45" priority="17"/>
  </conditionalFormatting>
  <conditionalFormatting sqref="A12">
    <cfRule type="duplicateValues" dxfId="44" priority="16"/>
  </conditionalFormatting>
  <conditionalFormatting sqref="A13">
    <cfRule type="duplicateValues" dxfId="43" priority="15"/>
  </conditionalFormatting>
  <conditionalFormatting sqref="A14">
    <cfRule type="duplicateValues" dxfId="42" priority="14"/>
  </conditionalFormatting>
  <conditionalFormatting sqref="A1:A1048576">
    <cfRule type="duplicateValues" dxfId="41" priority="13"/>
  </conditionalFormatting>
  <conditionalFormatting sqref="D2:D10">
    <cfRule type="duplicateValues" dxfId="40" priority="12"/>
  </conditionalFormatting>
  <conditionalFormatting sqref="D2:D10">
    <cfRule type="duplicateValues" dxfId="39" priority="11"/>
  </conditionalFormatting>
  <conditionalFormatting sqref="D11">
    <cfRule type="duplicateValues" dxfId="38" priority="10"/>
  </conditionalFormatting>
  <conditionalFormatting sqref="D12">
    <cfRule type="duplicateValues" dxfId="37" priority="9"/>
  </conditionalFormatting>
  <conditionalFormatting sqref="D11:D12">
    <cfRule type="duplicateValues" dxfId="36" priority="8"/>
  </conditionalFormatting>
  <conditionalFormatting sqref="E2:E5">
    <cfRule type="duplicateValues" dxfId="35" priority="7"/>
  </conditionalFormatting>
  <conditionalFormatting sqref="E6">
    <cfRule type="duplicateValues" dxfId="34" priority="6"/>
  </conditionalFormatting>
  <conditionalFormatting sqref="G2:G17">
    <cfRule type="duplicateValues" dxfId="33" priority="5"/>
  </conditionalFormatting>
  <conditionalFormatting sqref="G18">
    <cfRule type="duplicateValues" dxfId="32" priority="4"/>
  </conditionalFormatting>
  <conditionalFormatting sqref="G19:G20">
    <cfRule type="duplicateValues" dxfId="31" priority="3"/>
  </conditionalFormatting>
  <conditionalFormatting sqref="G21">
    <cfRule type="duplicateValues" dxfId="30" priority="2"/>
  </conditionalFormatting>
  <conditionalFormatting sqref="G1:H1048576 I1">
    <cfRule type="duplicateValues" dxfId="29" priority="1"/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workbookViewId="0">
      <selection activeCell="F160" sqref="F160"/>
    </sheetView>
  </sheetViews>
  <sheetFormatPr baseColWidth="10" defaultRowHeight="21" x14ac:dyDescent="0.25"/>
  <cols>
    <col min="1" max="1" width="18.5" customWidth="1"/>
    <col min="2" max="2" width="18.1640625" style="6" customWidth="1"/>
    <col min="3" max="3" width="15.83203125" customWidth="1"/>
    <col min="5" max="5" width="10.83203125" style="6"/>
    <col min="6" max="6" width="23.5" customWidth="1"/>
    <col min="7" max="7" width="15.1640625" style="18" customWidth="1"/>
  </cols>
  <sheetData>
    <row r="1" spans="1:8" ht="105" x14ac:dyDescent="0.25">
      <c r="A1" s="44" t="s">
        <v>1439</v>
      </c>
      <c r="B1" s="20" t="s">
        <v>1207</v>
      </c>
      <c r="C1" s="21" t="s">
        <v>1310</v>
      </c>
      <c r="D1" s="19"/>
      <c r="E1" s="20"/>
      <c r="F1" s="20"/>
      <c r="G1" s="22"/>
      <c r="H1" s="21"/>
    </row>
    <row r="2" spans="1:8" x14ac:dyDescent="0.25">
      <c r="A2" s="6" t="s">
        <v>44</v>
      </c>
      <c r="B2" s="6" t="s">
        <v>534</v>
      </c>
      <c r="C2" s="6" t="s">
        <v>108</v>
      </c>
      <c r="F2" s="11"/>
      <c r="G2" s="7"/>
      <c r="H2" s="16"/>
    </row>
    <row r="3" spans="1:8" x14ac:dyDescent="0.25">
      <c r="A3" s="6" t="s">
        <v>50</v>
      </c>
      <c r="B3" s="6" t="s">
        <v>128</v>
      </c>
      <c r="C3" s="6" t="s">
        <v>149</v>
      </c>
      <c r="F3" s="6"/>
      <c r="G3" s="13"/>
      <c r="H3" s="12"/>
    </row>
    <row r="4" spans="1:8" x14ac:dyDescent="0.25">
      <c r="A4" s="6" t="s">
        <v>180</v>
      </c>
      <c r="B4" s="6" t="s">
        <v>1183</v>
      </c>
      <c r="C4" s="6" t="s">
        <v>110</v>
      </c>
      <c r="F4" s="6"/>
      <c r="G4" s="6"/>
      <c r="H4" s="12"/>
    </row>
    <row r="5" spans="1:8" x14ac:dyDescent="0.25">
      <c r="A5" s="6" t="s">
        <v>82</v>
      </c>
      <c r="B5" s="6" t="s">
        <v>44</v>
      </c>
      <c r="C5" s="6" t="s">
        <v>122</v>
      </c>
      <c r="F5" s="6"/>
      <c r="G5" s="6"/>
      <c r="H5" s="12"/>
    </row>
    <row r="6" spans="1:8" x14ac:dyDescent="0.25">
      <c r="A6" s="6" t="s">
        <v>65</v>
      </c>
      <c r="B6" s="6" t="s">
        <v>220</v>
      </c>
      <c r="C6" s="6" t="s">
        <v>776</v>
      </c>
      <c r="F6" s="6"/>
      <c r="G6" s="6"/>
      <c r="H6" s="12"/>
    </row>
    <row r="7" spans="1:8" x14ac:dyDescent="0.25">
      <c r="A7" s="6" t="s">
        <v>215</v>
      </c>
      <c r="B7" s="6" t="s">
        <v>541</v>
      </c>
      <c r="C7" s="6" t="s">
        <v>198</v>
      </c>
      <c r="F7" s="6"/>
      <c r="G7" s="6"/>
      <c r="H7" s="12"/>
    </row>
    <row r="8" spans="1:8" x14ac:dyDescent="0.25">
      <c r="A8" s="6" t="s">
        <v>566</v>
      </c>
      <c r="B8" s="6" t="s">
        <v>50</v>
      </c>
      <c r="C8" s="6" t="s">
        <v>375</v>
      </c>
      <c r="F8" s="6"/>
      <c r="G8" s="6"/>
      <c r="H8" s="12"/>
    </row>
    <row r="9" spans="1:8" x14ac:dyDescent="0.25">
      <c r="A9" s="6" t="s">
        <v>89</v>
      </c>
      <c r="B9" s="6" t="s">
        <v>180</v>
      </c>
      <c r="C9" s="6" t="s">
        <v>156</v>
      </c>
      <c r="F9" s="6"/>
      <c r="G9" s="6"/>
    </row>
    <row r="10" spans="1:8" x14ac:dyDescent="0.25">
      <c r="A10" s="6" t="s">
        <v>569</v>
      </c>
      <c r="B10" s="6" t="s">
        <v>95</v>
      </c>
      <c r="C10" s="6" t="s">
        <v>420</v>
      </c>
      <c r="F10" s="6"/>
      <c r="G10" s="6"/>
    </row>
    <row r="11" spans="1:8" x14ac:dyDescent="0.25">
      <c r="A11" s="6" t="s">
        <v>573</v>
      </c>
      <c r="B11" s="6" t="s">
        <v>551</v>
      </c>
      <c r="C11" s="6" t="s">
        <v>258</v>
      </c>
      <c r="F11" s="6"/>
      <c r="G11" s="6"/>
    </row>
    <row r="12" spans="1:8" x14ac:dyDescent="0.25">
      <c r="A12" s="6" t="s">
        <v>333</v>
      </c>
      <c r="B12" s="6" t="s">
        <v>1113</v>
      </c>
      <c r="C12" s="6" t="s">
        <v>825</v>
      </c>
      <c r="F12" s="6"/>
      <c r="G12" s="6"/>
    </row>
    <row r="13" spans="1:8" x14ac:dyDescent="0.25">
      <c r="A13" s="6" t="s">
        <v>582</v>
      </c>
      <c r="B13" s="6" t="s">
        <v>1029</v>
      </c>
      <c r="C13" s="6" t="s">
        <v>730</v>
      </c>
      <c r="F13" s="6"/>
    </row>
    <row r="14" spans="1:8" x14ac:dyDescent="0.25">
      <c r="A14" s="6" t="s">
        <v>134</v>
      </c>
      <c r="B14" s="6" t="s">
        <v>1173</v>
      </c>
      <c r="F14" s="6"/>
    </row>
    <row r="15" spans="1:8" x14ac:dyDescent="0.25">
      <c r="A15" s="6" t="s">
        <v>77</v>
      </c>
      <c r="B15" s="6" t="s">
        <v>71</v>
      </c>
      <c r="F15" s="6"/>
    </row>
    <row r="16" spans="1:8" x14ac:dyDescent="0.25">
      <c r="A16" s="6" t="s">
        <v>36</v>
      </c>
      <c r="B16" s="6" t="s">
        <v>79</v>
      </c>
      <c r="F16" s="6"/>
    </row>
    <row r="17" spans="1:6" x14ac:dyDescent="0.25">
      <c r="A17" s="6" t="s">
        <v>152</v>
      </c>
      <c r="B17" s="6" t="s">
        <v>82</v>
      </c>
      <c r="F17" s="6"/>
    </row>
    <row r="18" spans="1:6" x14ac:dyDescent="0.25">
      <c r="A18" s="6" t="s">
        <v>205</v>
      </c>
      <c r="B18" s="6" t="s">
        <v>74</v>
      </c>
      <c r="F18" s="6"/>
    </row>
    <row r="19" spans="1:6" x14ac:dyDescent="0.25">
      <c r="A19" s="6" t="s">
        <v>616</v>
      </c>
      <c r="B19" s="6" t="s">
        <v>851</v>
      </c>
      <c r="F19" s="6"/>
    </row>
    <row r="20" spans="1:6" x14ac:dyDescent="0.25">
      <c r="A20" s="6" t="s">
        <v>176</v>
      </c>
      <c r="B20" s="6" t="s">
        <v>65</v>
      </c>
      <c r="F20" s="6"/>
    </row>
    <row r="21" spans="1:6" x14ac:dyDescent="0.25">
      <c r="A21" s="6" t="s">
        <v>305</v>
      </c>
      <c r="B21" s="6" t="s">
        <v>56</v>
      </c>
      <c r="F21" s="6"/>
    </row>
    <row r="22" spans="1:6" x14ac:dyDescent="0.25">
      <c r="A22" s="6" t="s">
        <v>195</v>
      </c>
      <c r="B22" s="6" t="s">
        <v>284</v>
      </c>
      <c r="F22" s="6"/>
    </row>
    <row r="23" spans="1:6" x14ac:dyDescent="0.25">
      <c r="A23" s="6" t="s">
        <v>125</v>
      </c>
      <c r="B23" s="6" t="s">
        <v>92</v>
      </c>
      <c r="F23" s="6"/>
    </row>
    <row r="24" spans="1:6" x14ac:dyDescent="0.25">
      <c r="A24" s="6" t="s">
        <v>232</v>
      </c>
      <c r="B24" s="6" t="s">
        <v>1143</v>
      </c>
      <c r="F24" s="6"/>
    </row>
    <row r="25" spans="1:6" x14ac:dyDescent="0.25">
      <c r="A25" s="6" t="s">
        <v>234</v>
      </c>
      <c r="B25" s="6" t="s">
        <v>215</v>
      </c>
      <c r="F25" s="6"/>
    </row>
    <row r="26" spans="1:6" x14ac:dyDescent="0.25">
      <c r="A26" s="6" t="s">
        <v>172</v>
      </c>
      <c r="B26" s="6" t="s">
        <v>566</v>
      </c>
      <c r="F26" s="6"/>
    </row>
    <row r="27" spans="1:6" x14ac:dyDescent="0.25">
      <c r="A27" s="6" t="s">
        <v>271</v>
      </c>
      <c r="B27" s="6" t="s">
        <v>89</v>
      </c>
      <c r="F27" s="6"/>
    </row>
    <row r="28" spans="1:6" x14ac:dyDescent="0.25">
      <c r="A28" s="6" t="s">
        <v>248</v>
      </c>
      <c r="B28" s="6" t="s">
        <v>750</v>
      </c>
      <c r="F28" s="6"/>
    </row>
    <row r="29" spans="1:6" x14ac:dyDescent="0.25">
      <c r="A29" s="6" t="s">
        <v>684</v>
      </c>
      <c r="B29" s="6" t="s">
        <v>569</v>
      </c>
      <c r="F29" s="6"/>
    </row>
    <row r="30" spans="1:6" x14ac:dyDescent="0.25">
      <c r="A30" s="6" t="s">
        <v>11</v>
      </c>
      <c r="B30" s="6" t="s">
        <v>964</v>
      </c>
      <c r="F30" s="6"/>
    </row>
    <row r="31" spans="1:6" x14ac:dyDescent="0.25">
      <c r="A31" s="6" t="s">
        <v>799</v>
      </c>
      <c r="B31" s="6" t="s">
        <v>1005</v>
      </c>
      <c r="F31" s="6"/>
    </row>
    <row r="32" spans="1:6" x14ac:dyDescent="0.25">
      <c r="A32" s="6" t="s">
        <v>16</v>
      </c>
      <c r="B32" s="6" t="s">
        <v>573</v>
      </c>
      <c r="F32" s="6"/>
    </row>
    <row r="33" spans="1:6" x14ac:dyDescent="0.25">
      <c r="A33" s="6" t="s">
        <v>280</v>
      </c>
      <c r="B33" s="6" t="s">
        <v>1037</v>
      </c>
      <c r="F33" s="6"/>
    </row>
    <row r="34" spans="1:6" x14ac:dyDescent="0.25">
      <c r="A34" s="6" t="s">
        <v>283</v>
      </c>
      <c r="B34" s="6" t="s">
        <v>875</v>
      </c>
      <c r="F34" s="6"/>
    </row>
    <row r="35" spans="1:6" x14ac:dyDescent="0.25">
      <c r="A35" s="6" t="s">
        <v>25</v>
      </c>
      <c r="B35" s="6" t="s">
        <v>333</v>
      </c>
      <c r="F35" s="6"/>
    </row>
    <row r="36" spans="1:6" x14ac:dyDescent="0.25">
      <c r="A36" s="6" t="s">
        <v>225</v>
      </c>
      <c r="B36" s="6" t="s">
        <v>1076</v>
      </c>
      <c r="F36" s="6"/>
    </row>
    <row r="37" spans="1:6" x14ac:dyDescent="0.25">
      <c r="A37" s="6" t="s">
        <v>201</v>
      </c>
      <c r="B37" s="6" t="s">
        <v>1159</v>
      </c>
      <c r="F37" s="6"/>
    </row>
    <row r="38" spans="1:6" x14ac:dyDescent="0.25">
      <c r="A38" s="6" t="s">
        <v>28</v>
      </c>
      <c r="B38" s="6" t="s">
        <v>1128</v>
      </c>
      <c r="F38" s="11"/>
    </row>
    <row r="39" spans="1:6" x14ac:dyDescent="0.25">
      <c r="A39" s="6" t="s">
        <v>131</v>
      </c>
      <c r="B39" s="6" t="s">
        <v>582</v>
      </c>
      <c r="F39" s="6"/>
    </row>
    <row r="40" spans="1:6" x14ac:dyDescent="0.25">
      <c r="A40" s="6" t="s">
        <v>716</v>
      </c>
      <c r="B40" s="6" t="s">
        <v>1065</v>
      </c>
      <c r="F40" s="11"/>
    </row>
    <row r="41" spans="1:6" x14ac:dyDescent="0.25">
      <c r="A41" s="6" t="s">
        <v>296</v>
      </c>
      <c r="B41" s="6" t="s">
        <v>134</v>
      </c>
      <c r="F41" s="6"/>
    </row>
    <row r="42" spans="1:6" x14ac:dyDescent="0.25">
      <c r="A42" s="6" t="s">
        <v>718</v>
      </c>
      <c r="B42" s="6" t="s">
        <v>136</v>
      </c>
      <c r="F42" s="6"/>
    </row>
    <row r="43" spans="1:6" x14ac:dyDescent="0.25">
      <c r="A43" s="6" t="s">
        <v>178</v>
      </c>
      <c r="B43" s="6" t="s">
        <v>210</v>
      </c>
      <c r="F43" s="11"/>
    </row>
    <row r="44" spans="1:6" x14ac:dyDescent="0.25">
      <c r="A44" s="6" t="s">
        <v>34</v>
      </c>
      <c r="B44" s="6" t="s">
        <v>218</v>
      </c>
      <c r="F44" s="6"/>
    </row>
    <row r="45" spans="1:6" x14ac:dyDescent="0.25">
      <c r="A45" s="6" t="s">
        <v>724</v>
      </c>
      <c r="B45" s="6" t="s">
        <v>59</v>
      </c>
      <c r="F45" s="11"/>
    </row>
    <row r="46" spans="1:6" x14ac:dyDescent="0.25">
      <c r="A46" s="6" t="s">
        <v>53</v>
      </c>
      <c r="B46" s="6" t="s">
        <v>998</v>
      </c>
      <c r="F46" s="11"/>
    </row>
    <row r="47" spans="1:6" x14ac:dyDescent="0.25">
      <c r="A47" s="6" t="s">
        <v>113</v>
      </c>
      <c r="B47" s="6" t="s">
        <v>592</v>
      </c>
    </row>
    <row r="48" spans="1:6" x14ac:dyDescent="0.25">
      <c r="A48" s="6" t="s">
        <v>734</v>
      </c>
      <c r="B48" s="6" t="s">
        <v>927</v>
      </c>
    </row>
    <row r="49" spans="1:2" x14ac:dyDescent="0.25">
      <c r="A49" s="6" t="s">
        <v>108</v>
      </c>
      <c r="B49" s="6" t="s">
        <v>1148</v>
      </c>
    </row>
    <row r="50" spans="1:2" x14ac:dyDescent="0.25">
      <c r="A50" s="6" t="s">
        <v>149</v>
      </c>
      <c r="B50" s="6" t="s">
        <v>338</v>
      </c>
    </row>
    <row r="51" spans="1:2" x14ac:dyDescent="0.25">
      <c r="A51" s="6" t="s">
        <v>110</v>
      </c>
      <c r="B51" s="6" t="s">
        <v>41</v>
      </c>
    </row>
    <row r="52" spans="1:2" x14ac:dyDescent="0.25">
      <c r="A52" s="6" t="s">
        <v>122</v>
      </c>
      <c r="B52" s="6" t="s">
        <v>77</v>
      </c>
    </row>
    <row r="53" spans="1:2" x14ac:dyDescent="0.25">
      <c r="A53" s="6" t="s">
        <v>776</v>
      </c>
      <c r="B53" s="6" t="s">
        <v>141</v>
      </c>
    </row>
    <row r="54" spans="1:2" x14ac:dyDescent="0.25">
      <c r="A54" s="6" t="s">
        <v>198</v>
      </c>
      <c r="B54" s="6" t="s">
        <v>36</v>
      </c>
    </row>
    <row r="55" spans="1:2" x14ac:dyDescent="0.25">
      <c r="A55" s="6" t="s">
        <v>375</v>
      </c>
      <c r="B55" s="6" t="s">
        <v>1105</v>
      </c>
    </row>
    <row r="56" spans="1:2" x14ac:dyDescent="0.25">
      <c r="A56" s="6" t="s">
        <v>156</v>
      </c>
      <c r="B56" s="6" t="s">
        <v>261</v>
      </c>
    </row>
    <row r="57" spans="1:2" x14ac:dyDescent="0.25">
      <c r="A57" s="6" t="s">
        <v>420</v>
      </c>
      <c r="B57" s="6" t="s">
        <v>152</v>
      </c>
    </row>
    <row r="58" spans="1:2" x14ac:dyDescent="0.25">
      <c r="A58" s="6" t="s">
        <v>258</v>
      </c>
      <c r="B58" s="6" t="s">
        <v>608</v>
      </c>
    </row>
    <row r="59" spans="1:2" x14ac:dyDescent="0.25">
      <c r="A59" s="6" t="s">
        <v>825</v>
      </c>
      <c r="B59" s="6" t="s">
        <v>159</v>
      </c>
    </row>
    <row r="60" spans="1:2" x14ac:dyDescent="0.25">
      <c r="A60" s="6" t="s">
        <v>730</v>
      </c>
      <c r="B60" s="6" t="s">
        <v>162</v>
      </c>
    </row>
    <row r="61" spans="1:2" x14ac:dyDescent="0.25">
      <c r="B61" s="6" t="s">
        <v>165</v>
      </c>
    </row>
    <row r="62" spans="1:2" x14ac:dyDescent="0.25">
      <c r="B62" s="6" t="s">
        <v>168</v>
      </c>
    </row>
    <row r="63" spans="1:2" x14ac:dyDescent="0.25">
      <c r="B63" s="6" t="s">
        <v>116</v>
      </c>
    </row>
    <row r="64" spans="1:2" x14ac:dyDescent="0.25">
      <c r="B64" s="6" t="s">
        <v>205</v>
      </c>
    </row>
    <row r="65" spans="2:2" x14ac:dyDescent="0.25">
      <c r="B65" s="6" t="s">
        <v>982</v>
      </c>
    </row>
    <row r="66" spans="2:2" x14ac:dyDescent="0.25">
      <c r="B66" s="6" t="s">
        <v>1009</v>
      </c>
    </row>
    <row r="67" spans="2:2" x14ac:dyDescent="0.25">
      <c r="B67" s="6" t="s">
        <v>616</v>
      </c>
    </row>
    <row r="68" spans="2:2" x14ac:dyDescent="0.25">
      <c r="B68" s="6" t="s">
        <v>619</v>
      </c>
    </row>
    <row r="69" spans="2:2" x14ac:dyDescent="0.25">
      <c r="B69" s="6" t="s">
        <v>176</v>
      </c>
    </row>
    <row r="70" spans="2:2" x14ac:dyDescent="0.25">
      <c r="B70" s="6" t="s">
        <v>305</v>
      </c>
    </row>
    <row r="71" spans="2:2" x14ac:dyDescent="0.25">
      <c r="B71" s="6" t="s">
        <v>264</v>
      </c>
    </row>
    <row r="72" spans="2:2" x14ac:dyDescent="0.25">
      <c r="B72" s="6" t="s">
        <v>274</v>
      </c>
    </row>
    <row r="73" spans="2:2" x14ac:dyDescent="0.25">
      <c r="B73" s="6" t="s">
        <v>222</v>
      </c>
    </row>
    <row r="74" spans="2:2" x14ac:dyDescent="0.25">
      <c r="B74" s="6" t="s">
        <v>774</v>
      </c>
    </row>
    <row r="75" spans="2:2" x14ac:dyDescent="0.25">
      <c r="B75" s="6" t="s">
        <v>183</v>
      </c>
    </row>
    <row r="76" spans="2:2" x14ac:dyDescent="0.25">
      <c r="B76" s="6" t="s">
        <v>186</v>
      </c>
    </row>
    <row r="77" spans="2:2" x14ac:dyDescent="0.25">
      <c r="B77" s="6" t="s">
        <v>188</v>
      </c>
    </row>
    <row r="78" spans="2:2" x14ac:dyDescent="0.25">
      <c r="B78" s="6" t="s">
        <v>190</v>
      </c>
    </row>
    <row r="79" spans="2:2" x14ac:dyDescent="0.25">
      <c r="B79" s="6" t="s">
        <v>193</v>
      </c>
    </row>
    <row r="80" spans="2:2" x14ac:dyDescent="0.25">
      <c r="B80" s="6" t="s">
        <v>635</v>
      </c>
    </row>
    <row r="81" spans="2:2" x14ac:dyDescent="0.25">
      <c r="B81" s="6" t="s">
        <v>195</v>
      </c>
    </row>
    <row r="82" spans="2:2" x14ac:dyDescent="0.25">
      <c r="B82" s="6" t="s">
        <v>354</v>
      </c>
    </row>
    <row r="83" spans="2:2" x14ac:dyDescent="0.25">
      <c r="B83" s="6" t="s">
        <v>236</v>
      </c>
    </row>
    <row r="84" spans="2:2" x14ac:dyDescent="0.25">
      <c r="B84" s="6" t="s">
        <v>1024</v>
      </c>
    </row>
    <row r="85" spans="2:2" x14ac:dyDescent="0.25">
      <c r="B85" s="6" t="s">
        <v>298</v>
      </c>
    </row>
    <row r="86" spans="2:2" x14ac:dyDescent="0.25">
      <c r="B86" s="6" t="s">
        <v>300</v>
      </c>
    </row>
    <row r="87" spans="2:2" x14ac:dyDescent="0.25">
      <c r="B87" s="6" t="s">
        <v>125</v>
      </c>
    </row>
    <row r="88" spans="2:2" x14ac:dyDescent="0.25">
      <c r="B88" s="6" t="s">
        <v>835</v>
      </c>
    </row>
    <row r="89" spans="2:2" x14ac:dyDescent="0.25">
      <c r="B89" s="6" t="s">
        <v>62</v>
      </c>
    </row>
    <row r="90" spans="2:2" x14ac:dyDescent="0.25">
      <c r="B90" s="6" t="s">
        <v>119</v>
      </c>
    </row>
    <row r="91" spans="2:2" x14ac:dyDescent="0.25">
      <c r="B91" s="6" t="s">
        <v>1048</v>
      </c>
    </row>
    <row r="92" spans="2:2" x14ac:dyDescent="0.25">
      <c r="B92" s="6" t="s">
        <v>656</v>
      </c>
    </row>
    <row r="93" spans="2:2" x14ac:dyDescent="0.25">
      <c r="B93" s="6" t="s">
        <v>229</v>
      </c>
    </row>
    <row r="94" spans="2:2" x14ac:dyDescent="0.25">
      <c r="B94" s="6" t="s">
        <v>663</v>
      </c>
    </row>
    <row r="95" spans="2:2" x14ac:dyDescent="0.25">
      <c r="B95" s="6" t="s">
        <v>232</v>
      </c>
    </row>
    <row r="96" spans="2:2" x14ac:dyDescent="0.25">
      <c r="B96" s="6" t="s">
        <v>277</v>
      </c>
    </row>
    <row r="97" spans="2:2" x14ac:dyDescent="0.25">
      <c r="B97" s="6" t="s">
        <v>234</v>
      </c>
    </row>
    <row r="98" spans="2:2" x14ac:dyDescent="0.25">
      <c r="B98" s="6" t="s">
        <v>172</v>
      </c>
    </row>
    <row r="99" spans="2:2" x14ac:dyDescent="0.25">
      <c r="B99" s="6" t="s">
        <v>672</v>
      </c>
    </row>
    <row r="100" spans="2:2" x14ac:dyDescent="0.25">
      <c r="B100" s="6" t="s">
        <v>271</v>
      </c>
    </row>
    <row r="101" spans="2:2" x14ac:dyDescent="0.25">
      <c r="B101" s="6" t="s">
        <v>241</v>
      </c>
    </row>
    <row r="102" spans="2:2" x14ac:dyDescent="0.25">
      <c r="B102" s="6" t="s">
        <v>244</v>
      </c>
    </row>
    <row r="103" spans="2:2" x14ac:dyDescent="0.25">
      <c r="B103" s="6" t="s">
        <v>246</v>
      </c>
    </row>
    <row r="104" spans="2:2" x14ac:dyDescent="0.25">
      <c r="B104" s="6" t="s">
        <v>248</v>
      </c>
    </row>
    <row r="105" spans="2:2" x14ac:dyDescent="0.25">
      <c r="B105" s="6" t="s">
        <v>250</v>
      </c>
    </row>
    <row r="106" spans="2:2" x14ac:dyDescent="0.25">
      <c r="B106" s="6" t="s">
        <v>1015</v>
      </c>
    </row>
    <row r="107" spans="2:2" x14ac:dyDescent="0.25">
      <c r="B107" s="6" t="s">
        <v>253</v>
      </c>
    </row>
    <row r="108" spans="2:2" x14ac:dyDescent="0.25">
      <c r="B108" s="6" t="s">
        <v>792</v>
      </c>
    </row>
    <row r="109" spans="2:2" x14ac:dyDescent="0.25">
      <c r="B109" s="6" t="s">
        <v>684</v>
      </c>
    </row>
    <row r="110" spans="2:2" x14ac:dyDescent="0.25">
      <c r="B110" s="6" t="s">
        <v>256</v>
      </c>
    </row>
    <row r="111" spans="2:2" x14ac:dyDescent="0.25">
      <c r="B111" s="6" t="s">
        <v>1053</v>
      </c>
    </row>
    <row r="112" spans="2:2" x14ac:dyDescent="0.25">
      <c r="B112" s="6" t="s">
        <v>11</v>
      </c>
    </row>
    <row r="113" spans="2:2" x14ac:dyDescent="0.25">
      <c r="B113" s="6" t="s">
        <v>799</v>
      </c>
    </row>
    <row r="114" spans="2:2" x14ac:dyDescent="0.25">
      <c r="B114" s="6" t="s">
        <v>689</v>
      </c>
    </row>
    <row r="115" spans="2:2" x14ac:dyDescent="0.25">
      <c r="B115" s="6" t="s">
        <v>16</v>
      </c>
    </row>
    <row r="116" spans="2:2" x14ac:dyDescent="0.25">
      <c r="B116" s="6" t="s">
        <v>14</v>
      </c>
    </row>
    <row r="117" spans="2:2" x14ac:dyDescent="0.25">
      <c r="B117" s="6" t="s">
        <v>1096</v>
      </c>
    </row>
    <row r="118" spans="2:2" x14ac:dyDescent="0.25">
      <c r="B118" s="6" t="s">
        <v>280</v>
      </c>
    </row>
    <row r="119" spans="2:2" x14ac:dyDescent="0.25">
      <c r="B119" s="6" t="s">
        <v>207</v>
      </c>
    </row>
    <row r="120" spans="2:2" x14ac:dyDescent="0.25">
      <c r="B120" s="6" t="s">
        <v>283</v>
      </c>
    </row>
    <row r="121" spans="2:2" x14ac:dyDescent="0.25">
      <c r="B121" s="6" t="s">
        <v>698</v>
      </c>
    </row>
    <row r="122" spans="2:2" x14ac:dyDescent="0.25">
      <c r="B122" s="6" t="s">
        <v>1061</v>
      </c>
    </row>
    <row r="123" spans="2:2" x14ac:dyDescent="0.25">
      <c r="B123" s="6" t="s">
        <v>68</v>
      </c>
    </row>
    <row r="124" spans="2:2" x14ac:dyDescent="0.25">
      <c r="B124" s="6" t="s">
        <v>212</v>
      </c>
    </row>
    <row r="125" spans="2:2" x14ac:dyDescent="0.25">
      <c r="B125" s="6" t="s">
        <v>991</v>
      </c>
    </row>
    <row r="126" spans="2:2" x14ac:dyDescent="0.25">
      <c r="B126" s="6" t="s">
        <v>294</v>
      </c>
    </row>
    <row r="127" spans="2:2" x14ac:dyDescent="0.25">
      <c r="B127" s="6" t="s">
        <v>25</v>
      </c>
    </row>
    <row r="128" spans="2:2" x14ac:dyDescent="0.25">
      <c r="B128" s="6" t="s">
        <v>25</v>
      </c>
    </row>
    <row r="129" spans="2:2" x14ac:dyDescent="0.25">
      <c r="B129" s="6" t="s">
        <v>93</v>
      </c>
    </row>
    <row r="130" spans="2:2" x14ac:dyDescent="0.25">
      <c r="B130" s="6" t="s">
        <v>266</v>
      </c>
    </row>
    <row r="131" spans="2:2" x14ac:dyDescent="0.25">
      <c r="B131" s="6" t="s">
        <v>225</v>
      </c>
    </row>
    <row r="132" spans="2:2" x14ac:dyDescent="0.25">
      <c r="B132" s="6" t="s">
        <v>201</v>
      </c>
    </row>
    <row r="133" spans="2:2" x14ac:dyDescent="0.25">
      <c r="B133" s="6" t="s">
        <v>28</v>
      </c>
    </row>
    <row r="134" spans="2:2" x14ac:dyDescent="0.25">
      <c r="B134" s="6" t="s">
        <v>131</v>
      </c>
    </row>
    <row r="135" spans="2:2" x14ac:dyDescent="0.25">
      <c r="B135" s="6" t="s">
        <v>805</v>
      </c>
    </row>
    <row r="136" spans="2:2" x14ac:dyDescent="0.25">
      <c r="B136" s="6" t="s">
        <v>716</v>
      </c>
    </row>
    <row r="137" spans="2:2" x14ac:dyDescent="0.25">
      <c r="B137" s="6" t="s">
        <v>296</v>
      </c>
    </row>
    <row r="138" spans="2:2" x14ac:dyDescent="0.25">
      <c r="B138" s="6" t="s">
        <v>718</v>
      </c>
    </row>
    <row r="139" spans="2:2" x14ac:dyDescent="0.25">
      <c r="B139" s="6" t="s">
        <v>203</v>
      </c>
    </row>
    <row r="140" spans="2:2" x14ac:dyDescent="0.25">
      <c r="B140" s="6" t="s">
        <v>1133</v>
      </c>
    </row>
    <row r="141" spans="2:2" x14ac:dyDescent="0.25">
      <c r="B141" s="6" t="s">
        <v>178</v>
      </c>
    </row>
    <row r="142" spans="2:2" x14ac:dyDescent="0.25">
      <c r="B142" s="6" t="s">
        <v>34</v>
      </c>
    </row>
    <row r="143" spans="2:2" x14ac:dyDescent="0.25">
      <c r="B143" s="6" t="s">
        <v>1043</v>
      </c>
    </row>
    <row r="144" spans="2:2" x14ac:dyDescent="0.25">
      <c r="B144" s="6" t="s">
        <v>812</v>
      </c>
    </row>
    <row r="145" spans="2:2" x14ac:dyDescent="0.25">
      <c r="B145" s="6" t="s">
        <v>268</v>
      </c>
    </row>
    <row r="146" spans="2:2" x14ac:dyDescent="0.25">
      <c r="B146" s="6" t="s">
        <v>818</v>
      </c>
    </row>
    <row r="147" spans="2:2" x14ac:dyDescent="0.25">
      <c r="B147" s="6" t="s">
        <v>1080</v>
      </c>
    </row>
    <row r="148" spans="2:2" x14ac:dyDescent="0.25">
      <c r="B148" s="6" t="s">
        <v>724</v>
      </c>
    </row>
    <row r="149" spans="2:2" x14ac:dyDescent="0.25">
      <c r="B149" s="6" t="s">
        <v>31</v>
      </c>
    </row>
    <row r="150" spans="2:2" x14ac:dyDescent="0.25">
      <c r="B150" s="6" t="s">
        <v>53</v>
      </c>
    </row>
    <row r="151" spans="2:2" x14ac:dyDescent="0.25">
      <c r="B151" s="6" t="s">
        <v>106</v>
      </c>
    </row>
    <row r="152" spans="2:2" x14ac:dyDescent="0.25">
      <c r="B152" s="6" t="s">
        <v>822</v>
      </c>
    </row>
    <row r="153" spans="2:2" x14ac:dyDescent="0.25">
      <c r="B153" s="6" t="s">
        <v>297</v>
      </c>
    </row>
    <row r="154" spans="2:2" x14ac:dyDescent="0.25">
      <c r="B154" s="6" t="s">
        <v>884</v>
      </c>
    </row>
    <row r="155" spans="2:2" x14ac:dyDescent="0.25">
      <c r="B155" s="6" t="s">
        <v>1192</v>
      </c>
    </row>
    <row r="156" spans="2:2" x14ac:dyDescent="0.25">
      <c r="B156" s="6" t="s">
        <v>102</v>
      </c>
    </row>
    <row r="157" spans="2:2" x14ac:dyDescent="0.25">
      <c r="B157" s="6" t="s">
        <v>1109</v>
      </c>
    </row>
    <row r="158" spans="2:2" x14ac:dyDescent="0.25">
      <c r="B158" s="6" t="s">
        <v>291</v>
      </c>
    </row>
    <row r="159" spans="2:2" x14ac:dyDescent="0.25">
      <c r="B159" s="6" t="s">
        <v>113</v>
      </c>
    </row>
    <row r="160" spans="2:2" x14ac:dyDescent="0.25">
      <c r="B160" s="6" t="s">
        <v>1153</v>
      </c>
    </row>
    <row r="161" spans="2:2" x14ac:dyDescent="0.25">
      <c r="B161" s="6" t="s">
        <v>831</v>
      </c>
    </row>
    <row r="162" spans="2:2" x14ac:dyDescent="0.25">
      <c r="B162" s="6" t="s">
        <v>734</v>
      </c>
    </row>
  </sheetData>
  <sortState ref="A2:A163">
    <sortCondition sortBy="cellColor" ref="A2:A163" dxfId="89"/>
  </sortState>
  <conditionalFormatting sqref="H1">
    <cfRule type="duplicateValues" dxfId="28" priority="30"/>
  </conditionalFormatting>
  <conditionalFormatting sqref="H2">
    <cfRule type="duplicateValues" dxfId="27" priority="29"/>
  </conditionalFormatting>
  <conditionalFormatting sqref="H3">
    <cfRule type="duplicateValues" dxfId="26" priority="28"/>
  </conditionalFormatting>
  <conditionalFormatting sqref="H3">
    <cfRule type="duplicateValues" dxfId="25" priority="27"/>
  </conditionalFormatting>
  <conditionalFormatting sqref="H4:H8">
    <cfRule type="duplicateValues" dxfId="24" priority="26"/>
  </conditionalFormatting>
  <conditionalFormatting sqref="H4:H8">
    <cfRule type="duplicateValues" dxfId="23" priority="25"/>
  </conditionalFormatting>
  <conditionalFormatting sqref="E1:E1048576">
    <cfRule type="duplicateValues" dxfId="22" priority="31"/>
  </conditionalFormatting>
  <conditionalFormatting sqref="C1">
    <cfRule type="duplicateValues" dxfId="21" priority="24"/>
  </conditionalFormatting>
  <conditionalFormatting sqref="A1:B1 B2:B60 A61:B1048576">
    <cfRule type="duplicateValues" dxfId="20" priority="22"/>
  </conditionalFormatting>
  <conditionalFormatting sqref="F2:F41">
    <cfRule type="duplicateValues" dxfId="19" priority="20"/>
  </conditionalFormatting>
  <conditionalFormatting sqref="F1">
    <cfRule type="duplicateValues" dxfId="18" priority="19"/>
  </conditionalFormatting>
  <conditionalFormatting sqref="F1">
    <cfRule type="duplicateValues" dxfId="17" priority="18"/>
  </conditionalFormatting>
  <conditionalFormatting sqref="F1">
    <cfRule type="duplicateValues" dxfId="16" priority="17"/>
  </conditionalFormatting>
  <conditionalFormatting sqref="A2:A54">
    <cfRule type="duplicateValues" dxfId="15" priority="16"/>
  </conditionalFormatting>
  <conditionalFormatting sqref="A55">
    <cfRule type="duplicateValues" dxfId="14" priority="15"/>
  </conditionalFormatting>
  <conditionalFormatting sqref="A56">
    <cfRule type="duplicateValues" dxfId="13" priority="14"/>
  </conditionalFormatting>
  <conditionalFormatting sqref="A57">
    <cfRule type="duplicateValues" dxfId="12" priority="13"/>
  </conditionalFormatting>
  <conditionalFormatting sqref="A58">
    <cfRule type="duplicateValues" dxfId="11" priority="12"/>
  </conditionalFormatting>
  <conditionalFormatting sqref="A59">
    <cfRule type="duplicateValues" dxfId="10" priority="11"/>
  </conditionalFormatting>
  <conditionalFormatting sqref="A60">
    <cfRule type="duplicateValues" dxfId="9" priority="10"/>
  </conditionalFormatting>
  <conditionalFormatting sqref="A1:B1048576">
    <cfRule type="duplicateValues" dxfId="8" priority="9"/>
  </conditionalFormatting>
  <conditionalFormatting sqref="C2:C7">
    <cfRule type="duplicateValues" dxfId="7" priority="8"/>
  </conditionalFormatting>
  <conditionalFormatting sqref="C8">
    <cfRule type="duplicateValues" dxfId="6" priority="7"/>
  </conditionalFormatting>
  <conditionalFormatting sqref="C9">
    <cfRule type="duplicateValues" dxfId="5" priority="6"/>
  </conditionalFormatting>
  <conditionalFormatting sqref="C10">
    <cfRule type="duplicateValues" dxfId="4" priority="5"/>
  </conditionalFormatting>
  <conditionalFormatting sqref="C11">
    <cfRule type="duplicateValues" dxfId="3" priority="4"/>
  </conditionalFormatting>
  <conditionalFormatting sqref="C12">
    <cfRule type="duplicateValues" dxfId="2" priority="3"/>
  </conditionalFormatting>
  <conditionalFormatting sqref="C13">
    <cfRule type="duplicateValues" dxfId="1" priority="2"/>
  </conditionalFormatting>
  <conditionalFormatting sqref="C2:C13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"/>
  <sheetViews>
    <sheetView topLeftCell="A38" workbookViewId="0">
      <selection activeCell="C31" sqref="C31:C56"/>
    </sheetView>
  </sheetViews>
  <sheetFormatPr baseColWidth="10" defaultRowHeight="21" x14ac:dyDescent="0.25"/>
  <cols>
    <col min="1" max="1" width="10.83203125" style="25"/>
    <col min="2" max="2" width="18.83203125" style="25" customWidth="1"/>
    <col min="3" max="3" width="9.1640625" style="25" bestFit="1" customWidth="1"/>
    <col min="4" max="6" width="10.83203125" style="25"/>
    <col min="7" max="9" width="9.1640625" style="25" bestFit="1" customWidth="1"/>
    <col min="10" max="13" width="13.5" style="26" bestFit="1" customWidth="1"/>
    <col min="14" max="14" width="13.33203125" style="25" customWidth="1"/>
    <col min="15" max="15" width="16.1640625" style="25" customWidth="1"/>
    <col min="16" max="16" width="18.33203125" style="25" customWidth="1"/>
    <col min="17" max="16384" width="10.83203125" style="25"/>
  </cols>
  <sheetData>
    <row r="1" spans="1:17" x14ac:dyDescent="0.25">
      <c r="J1" s="26" t="s">
        <v>301</v>
      </c>
      <c r="K1" s="26" t="s">
        <v>1355</v>
      </c>
      <c r="L1" s="26" t="s">
        <v>1356</v>
      </c>
      <c r="M1" s="26" t="s">
        <v>1357</v>
      </c>
    </row>
    <row r="2" spans="1:17" x14ac:dyDescent="0.25">
      <c r="B2" s="25" t="s">
        <v>302</v>
      </c>
      <c r="C2" s="25" t="s">
        <v>1</v>
      </c>
      <c r="D2" s="25" t="s">
        <v>941</v>
      </c>
      <c r="G2" s="25" t="s">
        <v>2</v>
      </c>
      <c r="H2" s="25" t="s">
        <v>3</v>
      </c>
      <c r="I2" s="25" t="s">
        <v>4</v>
      </c>
      <c r="J2" s="26" t="s">
        <v>5</v>
      </c>
      <c r="K2" s="26" t="s">
        <v>6</v>
      </c>
      <c r="L2" s="26" t="s">
        <v>7</v>
      </c>
      <c r="M2" s="26" t="s">
        <v>8</v>
      </c>
      <c r="N2" s="26" t="s">
        <v>6</v>
      </c>
      <c r="O2" s="26" t="s">
        <v>7</v>
      </c>
      <c r="P2" s="26" t="s">
        <v>8</v>
      </c>
      <c r="Q2" s="25" t="s">
        <v>9</v>
      </c>
    </row>
    <row r="3" spans="1:17" s="1" customFormat="1" x14ac:dyDescent="0.25">
      <c r="A3" s="25" t="s">
        <v>55</v>
      </c>
      <c r="B3" s="25" t="s">
        <v>405</v>
      </c>
      <c r="C3" s="25" t="s">
        <v>56</v>
      </c>
      <c r="D3" s="25" t="s">
        <v>406</v>
      </c>
      <c r="E3" s="25" t="s">
        <v>57</v>
      </c>
      <c r="F3" s="25" t="s">
        <v>307</v>
      </c>
      <c r="G3" s="25">
        <v>10</v>
      </c>
      <c r="H3" s="25">
        <v>56</v>
      </c>
      <c r="I3" s="25">
        <v>4</v>
      </c>
      <c r="J3" s="1">
        <v>5051469.8802083302</v>
      </c>
      <c r="K3" s="1">
        <v>1472131.046875</v>
      </c>
      <c r="L3" s="1">
        <v>192041.09375</v>
      </c>
      <c r="M3" s="1">
        <v>0</v>
      </c>
      <c r="N3" s="25">
        <v>0</v>
      </c>
      <c r="O3" s="25">
        <v>0</v>
      </c>
      <c r="P3" s="25">
        <v>0</v>
      </c>
      <c r="Q3" s="25" t="e">
        <f t="shared" ref="Q3:Q66" si="0">P3/O3</f>
        <v>#DIV/0!</v>
      </c>
    </row>
    <row r="4" spans="1:17" s="1" customFormat="1" x14ac:dyDescent="0.25">
      <c r="A4" s="1" t="s">
        <v>228</v>
      </c>
      <c r="B4" s="1" t="s">
        <v>462</v>
      </c>
      <c r="C4" s="1" t="s">
        <v>229</v>
      </c>
      <c r="D4" s="1" t="s">
        <v>463</v>
      </c>
      <c r="E4" s="1" t="s">
        <v>230</v>
      </c>
      <c r="F4" s="1" t="s">
        <v>307</v>
      </c>
      <c r="G4" s="1">
        <v>3</v>
      </c>
      <c r="H4" s="1">
        <v>3</v>
      </c>
      <c r="I4" s="1">
        <v>3</v>
      </c>
      <c r="J4" s="1">
        <v>301611.40625</v>
      </c>
      <c r="K4" s="1">
        <v>0</v>
      </c>
      <c r="L4" s="1">
        <v>249762.484375</v>
      </c>
      <c r="M4" s="1">
        <v>0</v>
      </c>
      <c r="N4" s="25">
        <v>0</v>
      </c>
      <c r="O4" s="25">
        <v>0</v>
      </c>
      <c r="P4" s="25">
        <v>0</v>
      </c>
      <c r="Q4" s="25" t="e">
        <f t="shared" si="0"/>
        <v>#DIV/0!</v>
      </c>
    </row>
    <row r="5" spans="1:17" s="1" customFormat="1" x14ac:dyDescent="0.25">
      <c r="A5" s="25" t="s">
        <v>73</v>
      </c>
      <c r="B5" s="25" t="s">
        <v>323</v>
      </c>
      <c r="C5" s="25" t="s">
        <v>74</v>
      </c>
      <c r="D5" s="25" t="s">
        <v>324</v>
      </c>
      <c r="E5" s="25" t="s">
        <v>75</v>
      </c>
      <c r="F5" s="25" t="s">
        <v>307</v>
      </c>
      <c r="G5" s="25">
        <v>3</v>
      </c>
      <c r="H5" s="25">
        <v>8</v>
      </c>
      <c r="I5" s="25">
        <v>3</v>
      </c>
      <c r="J5" s="1">
        <v>3288818.37109375</v>
      </c>
      <c r="K5" s="1">
        <v>2351726.5625</v>
      </c>
      <c r="L5" s="1">
        <v>2079272.41015625</v>
      </c>
      <c r="M5" s="1">
        <v>958279.5625</v>
      </c>
      <c r="N5" s="25">
        <v>0</v>
      </c>
      <c r="O5" s="25">
        <v>0</v>
      </c>
      <c r="P5" s="25">
        <v>0</v>
      </c>
      <c r="Q5" s="25" t="e">
        <f t="shared" si="0"/>
        <v>#DIV/0!</v>
      </c>
    </row>
    <row r="6" spans="1:17" s="1" customFormat="1" x14ac:dyDescent="0.25">
      <c r="A6" s="25" t="s">
        <v>161</v>
      </c>
      <c r="B6" s="25" t="s">
        <v>321</v>
      </c>
      <c r="C6" s="25" t="s">
        <v>162</v>
      </c>
      <c r="D6" s="25" t="s">
        <v>322</v>
      </c>
      <c r="E6" s="25" t="s">
        <v>163</v>
      </c>
      <c r="F6" s="25" t="s">
        <v>307</v>
      </c>
      <c r="G6" s="25">
        <v>2</v>
      </c>
      <c r="H6" s="25">
        <v>6</v>
      </c>
      <c r="I6" s="25">
        <v>2</v>
      </c>
      <c r="J6" s="1">
        <v>3302321.875</v>
      </c>
      <c r="K6" s="1">
        <v>1192335.484375</v>
      </c>
      <c r="L6" s="1">
        <v>1574593.28125</v>
      </c>
      <c r="M6" s="1">
        <v>1019751.609375</v>
      </c>
      <c r="N6" s="25">
        <v>0</v>
      </c>
      <c r="O6" s="25">
        <v>0</v>
      </c>
      <c r="P6" s="25">
        <v>0</v>
      </c>
      <c r="Q6" s="25" t="e">
        <f t="shared" si="0"/>
        <v>#DIV/0!</v>
      </c>
    </row>
    <row r="7" spans="1:17" s="1" customFormat="1" x14ac:dyDescent="0.25">
      <c r="A7" s="25" t="s">
        <v>40</v>
      </c>
      <c r="B7" s="25" t="s">
        <v>313</v>
      </c>
      <c r="C7" s="25" t="s">
        <v>41</v>
      </c>
      <c r="D7" s="25" t="s">
        <v>314</v>
      </c>
      <c r="E7" s="25" t="s">
        <v>42</v>
      </c>
      <c r="F7" s="25" t="s">
        <v>307</v>
      </c>
      <c r="G7" s="25">
        <v>7</v>
      </c>
      <c r="H7" s="25">
        <v>25</v>
      </c>
      <c r="I7" s="25">
        <v>7</v>
      </c>
      <c r="J7" s="1">
        <v>9015593.8723958302</v>
      </c>
      <c r="K7" s="1">
        <v>9676507.328125</v>
      </c>
      <c r="L7" s="1">
        <v>5188040.53125</v>
      </c>
      <c r="M7" s="1">
        <v>4167697.11328125</v>
      </c>
      <c r="N7" s="25">
        <f>K7-J7</f>
        <v>660913.45572916977</v>
      </c>
      <c r="O7" s="25">
        <v>0</v>
      </c>
      <c r="P7" s="25">
        <v>0</v>
      </c>
      <c r="Q7" s="25" t="e">
        <f t="shared" si="0"/>
        <v>#DIV/0!</v>
      </c>
    </row>
    <row r="8" spans="1:17" s="1" customFormat="1" x14ac:dyDescent="0.25">
      <c r="A8" s="25" t="s">
        <v>409</v>
      </c>
      <c r="B8" s="25" t="s">
        <v>410</v>
      </c>
      <c r="C8" s="25" t="s">
        <v>411</v>
      </c>
      <c r="D8" s="25" t="s">
        <v>412</v>
      </c>
      <c r="E8" s="25" t="s">
        <v>413</v>
      </c>
      <c r="F8" s="25" t="s">
        <v>196</v>
      </c>
      <c r="G8" s="25">
        <v>1</v>
      </c>
      <c r="H8" s="25">
        <v>1</v>
      </c>
      <c r="I8" s="25">
        <v>1</v>
      </c>
      <c r="J8" s="1">
        <v>871586.4609375</v>
      </c>
      <c r="K8" s="1">
        <v>0</v>
      </c>
      <c r="L8" s="1">
        <v>0</v>
      </c>
      <c r="M8" s="1">
        <v>0</v>
      </c>
      <c r="N8" s="25">
        <v>0</v>
      </c>
      <c r="O8" s="25">
        <v>0</v>
      </c>
      <c r="P8" s="25">
        <v>0</v>
      </c>
      <c r="Q8" s="25" t="e">
        <f t="shared" si="0"/>
        <v>#DIV/0!</v>
      </c>
    </row>
    <row r="9" spans="1:17" s="1" customFormat="1" x14ac:dyDescent="0.25">
      <c r="A9" s="25" t="s">
        <v>64</v>
      </c>
      <c r="B9" s="25" t="s">
        <v>834</v>
      </c>
      <c r="C9" s="25" t="s">
        <v>65</v>
      </c>
      <c r="D9" s="25" t="s">
        <v>1035</v>
      </c>
      <c r="E9" s="25" t="s">
        <v>66</v>
      </c>
      <c r="F9" s="25" t="s">
        <v>307</v>
      </c>
      <c r="G9" s="25">
        <v>1</v>
      </c>
      <c r="H9" s="25">
        <v>1</v>
      </c>
      <c r="I9" s="25">
        <v>1</v>
      </c>
      <c r="J9" s="1">
        <v>0</v>
      </c>
      <c r="K9" s="1">
        <v>0</v>
      </c>
      <c r="L9" s="1">
        <v>0</v>
      </c>
      <c r="M9" s="1">
        <v>0</v>
      </c>
      <c r="N9" s="25">
        <f>K9-J9</f>
        <v>0</v>
      </c>
      <c r="O9" s="25">
        <v>0</v>
      </c>
      <c r="P9" s="25">
        <f>M9-J9</f>
        <v>0</v>
      </c>
      <c r="Q9" s="25" t="e">
        <f t="shared" si="0"/>
        <v>#DIV/0!</v>
      </c>
    </row>
    <row r="10" spans="1:17" x14ac:dyDescent="0.25">
      <c r="A10" s="25" t="s">
        <v>295</v>
      </c>
      <c r="B10" s="25" t="s">
        <v>433</v>
      </c>
      <c r="C10" s="25" t="s">
        <v>296</v>
      </c>
      <c r="D10" s="25" t="s">
        <v>434</v>
      </c>
      <c r="E10" s="25" t="s">
        <v>132</v>
      </c>
      <c r="F10" s="25" t="s">
        <v>307</v>
      </c>
      <c r="G10" s="25">
        <v>2</v>
      </c>
      <c r="H10" s="25">
        <v>11</v>
      </c>
      <c r="I10" s="25">
        <v>1</v>
      </c>
      <c r="J10" s="1">
        <v>0</v>
      </c>
      <c r="K10" s="1">
        <v>1594803.5</v>
      </c>
      <c r="L10" s="1">
        <v>0</v>
      </c>
      <c r="M10" s="1">
        <v>0</v>
      </c>
      <c r="N10" s="25">
        <f>K10-J10</f>
        <v>1594803.5</v>
      </c>
      <c r="O10" s="25">
        <v>0</v>
      </c>
      <c r="P10" s="25">
        <f>M10-J10</f>
        <v>0</v>
      </c>
      <c r="Q10" s="25" t="e">
        <f t="shared" si="0"/>
        <v>#DIV/0!</v>
      </c>
    </row>
    <row r="11" spans="1:17" x14ac:dyDescent="0.25">
      <c r="A11" s="25" t="s">
        <v>267</v>
      </c>
      <c r="B11" s="25" t="s">
        <v>837</v>
      </c>
      <c r="C11" s="25" t="s">
        <v>268</v>
      </c>
      <c r="D11" s="25" t="s">
        <v>958</v>
      </c>
      <c r="E11" s="25" t="s">
        <v>269</v>
      </c>
      <c r="F11" s="25" t="s">
        <v>307</v>
      </c>
      <c r="G11" s="25">
        <v>1</v>
      </c>
      <c r="H11" s="25">
        <v>1</v>
      </c>
      <c r="I11" s="25">
        <v>1</v>
      </c>
      <c r="J11" s="1">
        <v>0</v>
      </c>
      <c r="K11" s="1">
        <v>497334.3984375</v>
      </c>
      <c r="L11" s="1">
        <v>0</v>
      </c>
      <c r="M11" s="1">
        <v>0</v>
      </c>
      <c r="N11" s="25">
        <f>K11-J11</f>
        <v>497334.3984375</v>
      </c>
      <c r="O11" s="25">
        <v>0</v>
      </c>
      <c r="P11" s="25">
        <f>M11-J11</f>
        <v>0</v>
      </c>
      <c r="Q11" s="25" t="e">
        <f t="shared" si="0"/>
        <v>#DIV/0!</v>
      </c>
    </row>
    <row r="12" spans="1:17" x14ac:dyDescent="0.25">
      <c r="A12" s="25" t="s">
        <v>249</v>
      </c>
      <c r="B12" s="25" t="s">
        <v>390</v>
      </c>
      <c r="C12" s="25" t="s">
        <v>250</v>
      </c>
      <c r="D12" s="25" t="s">
        <v>391</v>
      </c>
      <c r="E12" s="25" t="s">
        <v>32</v>
      </c>
      <c r="F12" s="25" t="s">
        <v>307</v>
      </c>
      <c r="G12" s="25">
        <v>1</v>
      </c>
      <c r="H12" s="25">
        <v>1</v>
      </c>
      <c r="I12" s="25">
        <v>1</v>
      </c>
      <c r="J12" s="1">
        <v>1497947.375</v>
      </c>
      <c r="K12" s="1">
        <v>0</v>
      </c>
      <c r="L12" s="1">
        <v>0</v>
      </c>
      <c r="M12" s="1">
        <v>0</v>
      </c>
      <c r="N12" s="25">
        <v>0</v>
      </c>
      <c r="O12" s="25">
        <v>0</v>
      </c>
      <c r="P12" s="25">
        <v>0</v>
      </c>
      <c r="Q12" s="25" t="e">
        <f t="shared" si="0"/>
        <v>#DIV/0!</v>
      </c>
    </row>
    <row r="13" spans="1:17" x14ac:dyDescent="0.25">
      <c r="A13" s="25" t="s">
        <v>247</v>
      </c>
      <c r="B13" s="25" t="s">
        <v>388</v>
      </c>
      <c r="C13" s="25" t="s">
        <v>248</v>
      </c>
      <c r="D13" s="25" t="s">
        <v>389</v>
      </c>
      <c r="E13" s="25" t="s">
        <v>32</v>
      </c>
      <c r="F13" s="25" t="s">
        <v>307</v>
      </c>
      <c r="G13" s="25">
        <v>2</v>
      </c>
      <c r="H13" s="25">
        <v>2</v>
      </c>
      <c r="I13" s="25">
        <v>2</v>
      </c>
      <c r="J13" s="1">
        <v>1065246.34375</v>
      </c>
      <c r="K13" s="1">
        <v>0</v>
      </c>
      <c r="L13" s="1">
        <v>0</v>
      </c>
      <c r="M13" s="1">
        <v>0</v>
      </c>
      <c r="N13" s="25">
        <v>0</v>
      </c>
      <c r="O13" s="25">
        <v>0</v>
      </c>
      <c r="P13" s="25">
        <v>0</v>
      </c>
      <c r="Q13" s="25" t="e">
        <f t="shared" si="0"/>
        <v>#DIV/0!</v>
      </c>
    </row>
    <row r="14" spans="1:17" x14ac:dyDescent="0.25">
      <c r="A14" s="25" t="s">
        <v>384</v>
      </c>
      <c r="B14" s="25" t="s">
        <v>385</v>
      </c>
      <c r="C14" s="25" t="s">
        <v>386</v>
      </c>
      <c r="D14" s="25" t="s">
        <v>387</v>
      </c>
      <c r="E14" s="25" t="s">
        <v>54</v>
      </c>
      <c r="F14" s="25" t="s">
        <v>307</v>
      </c>
      <c r="G14" s="25">
        <v>1</v>
      </c>
      <c r="H14" s="25">
        <v>1</v>
      </c>
      <c r="I14" s="25">
        <v>1</v>
      </c>
      <c r="J14" s="1">
        <v>0</v>
      </c>
      <c r="K14" s="1">
        <v>0</v>
      </c>
      <c r="L14" s="1">
        <v>0</v>
      </c>
      <c r="M14" s="1">
        <v>0</v>
      </c>
      <c r="N14" s="25">
        <f>K14-J14</f>
        <v>0</v>
      </c>
      <c r="O14" s="25">
        <v>0</v>
      </c>
      <c r="P14" s="25">
        <f>M14-J14</f>
        <v>0</v>
      </c>
      <c r="Q14" s="25" t="e">
        <f t="shared" si="0"/>
        <v>#DIV/0!</v>
      </c>
    </row>
    <row r="15" spans="1:17" x14ac:dyDescent="0.25">
      <c r="A15" s="25" t="s">
        <v>379</v>
      </c>
      <c r="B15" s="25" t="s">
        <v>380</v>
      </c>
      <c r="C15" s="25" t="s">
        <v>381</v>
      </c>
      <c r="D15" s="25" t="s">
        <v>382</v>
      </c>
      <c r="E15" s="25" t="s">
        <v>383</v>
      </c>
      <c r="F15" s="25" t="s">
        <v>307</v>
      </c>
      <c r="G15" s="25">
        <v>2</v>
      </c>
      <c r="H15" s="25">
        <v>2</v>
      </c>
      <c r="I15" s="25">
        <v>1</v>
      </c>
      <c r="J15" s="1">
        <v>531087.640625</v>
      </c>
      <c r="K15" s="1">
        <v>0</v>
      </c>
      <c r="L15" s="1">
        <v>0</v>
      </c>
      <c r="M15" s="1">
        <v>0</v>
      </c>
      <c r="N15" s="25">
        <v>0</v>
      </c>
      <c r="O15" s="25">
        <v>0</v>
      </c>
      <c r="P15" s="25">
        <v>0</v>
      </c>
      <c r="Q15" s="25" t="e">
        <f t="shared" si="0"/>
        <v>#DIV/0!</v>
      </c>
    </row>
    <row r="16" spans="1:17" x14ac:dyDescent="0.25">
      <c r="A16" s="25" t="s">
        <v>1352</v>
      </c>
      <c r="B16" s="25" t="s">
        <v>914</v>
      </c>
      <c r="C16" s="25" t="s">
        <v>734</v>
      </c>
      <c r="D16" s="25" t="s">
        <v>969</v>
      </c>
      <c r="E16" s="25" t="s">
        <v>54</v>
      </c>
      <c r="F16" s="25" t="s">
        <v>307</v>
      </c>
      <c r="G16" s="25">
        <v>1</v>
      </c>
      <c r="H16" s="25">
        <v>1</v>
      </c>
      <c r="I16" s="25">
        <v>1</v>
      </c>
      <c r="J16" s="1">
        <v>0</v>
      </c>
      <c r="K16" s="1">
        <v>0</v>
      </c>
      <c r="L16" s="1">
        <v>0</v>
      </c>
      <c r="M16" s="1">
        <v>0</v>
      </c>
      <c r="N16" s="25">
        <f>K16-J16</f>
        <v>0</v>
      </c>
      <c r="O16" s="25">
        <v>0</v>
      </c>
      <c r="P16" s="25">
        <f>M16-J16</f>
        <v>0</v>
      </c>
      <c r="Q16" s="25" t="e">
        <f t="shared" si="0"/>
        <v>#DIV/0!</v>
      </c>
    </row>
    <row r="17" spans="1:17" x14ac:dyDescent="0.25">
      <c r="A17" s="25" t="s">
        <v>204</v>
      </c>
      <c r="B17" s="25" t="s">
        <v>367</v>
      </c>
      <c r="C17" s="25" t="s">
        <v>205</v>
      </c>
      <c r="D17" s="25" t="s">
        <v>368</v>
      </c>
      <c r="E17" s="25" t="s">
        <v>32</v>
      </c>
      <c r="F17" s="25" t="s">
        <v>307</v>
      </c>
      <c r="G17" s="25">
        <v>1</v>
      </c>
      <c r="H17" s="25">
        <v>1</v>
      </c>
      <c r="I17" s="25">
        <v>1</v>
      </c>
      <c r="J17" s="1">
        <v>1859434.53125</v>
      </c>
      <c r="K17" s="1">
        <v>0</v>
      </c>
      <c r="L17" s="1">
        <v>0</v>
      </c>
      <c r="M17" s="1">
        <v>0</v>
      </c>
      <c r="N17" s="25">
        <v>0</v>
      </c>
      <c r="O17" s="25">
        <v>0</v>
      </c>
      <c r="P17" s="25">
        <v>0</v>
      </c>
      <c r="Q17" s="25" t="e">
        <f t="shared" si="0"/>
        <v>#DIV/0!</v>
      </c>
    </row>
    <row r="18" spans="1:17" x14ac:dyDescent="0.25">
      <c r="A18" s="25" t="s">
        <v>1358</v>
      </c>
      <c r="B18" s="25" t="s">
        <v>939</v>
      </c>
      <c r="C18" s="25" t="s">
        <v>718</v>
      </c>
      <c r="D18" s="25" t="s">
        <v>980</v>
      </c>
      <c r="E18" s="25" t="s">
        <v>132</v>
      </c>
      <c r="F18" s="25" t="s">
        <v>307</v>
      </c>
      <c r="G18" s="25">
        <v>1</v>
      </c>
      <c r="H18" s="25">
        <v>1</v>
      </c>
      <c r="I18" s="25">
        <v>1</v>
      </c>
      <c r="J18" s="1">
        <v>0</v>
      </c>
      <c r="K18" s="1">
        <v>0</v>
      </c>
      <c r="L18" s="1">
        <v>0</v>
      </c>
      <c r="M18" s="1">
        <v>0</v>
      </c>
      <c r="N18" s="25">
        <f>K18-J18</f>
        <v>0</v>
      </c>
      <c r="O18" s="25">
        <v>0</v>
      </c>
      <c r="P18" s="25">
        <f>M18-J18</f>
        <v>0</v>
      </c>
      <c r="Q18" s="25" t="e">
        <f t="shared" si="0"/>
        <v>#DIV/0!</v>
      </c>
    </row>
    <row r="19" spans="1:17" x14ac:dyDescent="0.25">
      <c r="A19" s="25" t="s">
        <v>363</v>
      </c>
      <c r="B19" s="25" t="s">
        <v>364</v>
      </c>
      <c r="C19" s="25" t="s">
        <v>365</v>
      </c>
      <c r="D19" s="25" t="s">
        <v>366</v>
      </c>
      <c r="E19" s="25" t="s">
        <v>32</v>
      </c>
      <c r="F19" s="25" t="s">
        <v>307</v>
      </c>
      <c r="G19" s="25">
        <v>1</v>
      </c>
      <c r="H19" s="25">
        <v>1</v>
      </c>
      <c r="I19" s="25">
        <v>1</v>
      </c>
      <c r="J19" s="1">
        <v>0</v>
      </c>
      <c r="K19" s="1">
        <v>0</v>
      </c>
      <c r="L19" s="1">
        <v>0</v>
      </c>
      <c r="M19" s="1">
        <v>0</v>
      </c>
      <c r="N19" s="25">
        <f>K19-J19</f>
        <v>0</v>
      </c>
      <c r="O19" s="25">
        <v>0</v>
      </c>
      <c r="P19" s="25">
        <f>M19-J19</f>
        <v>0</v>
      </c>
      <c r="Q19" s="25" t="e">
        <f t="shared" si="0"/>
        <v>#DIV/0!</v>
      </c>
    </row>
    <row r="20" spans="1:17" x14ac:dyDescent="0.25">
      <c r="A20" s="25" t="s">
        <v>194</v>
      </c>
      <c r="B20" s="25" t="s">
        <v>480</v>
      </c>
      <c r="C20" s="25" t="s">
        <v>195</v>
      </c>
      <c r="D20" s="25" t="s">
        <v>481</v>
      </c>
      <c r="E20" s="25" t="s">
        <v>196</v>
      </c>
      <c r="F20" s="25" t="s">
        <v>307</v>
      </c>
      <c r="G20" s="25">
        <v>1</v>
      </c>
      <c r="H20" s="25">
        <v>1</v>
      </c>
      <c r="I20" s="25">
        <v>1</v>
      </c>
      <c r="J20" s="1">
        <v>0</v>
      </c>
      <c r="K20" s="1">
        <v>0</v>
      </c>
      <c r="L20" s="1">
        <v>0</v>
      </c>
      <c r="M20" s="1">
        <v>0</v>
      </c>
      <c r="N20" s="25">
        <f>K20-J20</f>
        <v>0</v>
      </c>
      <c r="O20" s="25">
        <v>0</v>
      </c>
      <c r="P20" s="25">
        <f>M20-J20</f>
        <v>0</v>
      </c>
      <c r="Q20" s="25" t="e">
        <f t="shared" si="0"/>
        <v>#DIV/0!</v>
      </c>
    </row>
    <row r="21" spans="1:17" x14ac:dyDescent="0.25">
      <c r="A21" s="25" t="s">
        <v>1359</v>
      </c>
      <c r="B21" s="25" t="s">
        <v>1220</v>
      </c>
      <c r="C21" s="25" t="s">
        <v>845</v>
      </c>
      <c r="D21" s="25" t="s">
        <v>1360</v>
      </c>
      <c r="E21" s="25" t="s">
        <v>1218</v>
      </c>
      <c r="F21" s="25" t="s">
        <v>307</v>
      </c>
      <c r="G21" s="25">
        <v>1</v>
      </c>
      <c r="H21" s="25">
        <v>1</v>
      </c>
      <c r="I21" s="25">
        <v>1</v>
      </c>
      <c r="J21" s="1">
        <v>0</v>
      </c>
      <c r="K21" s="1">
        <v>0</v>
      </c>
      <c r="L21" s="1">
        <v>0</v>
      </c>
      <c r="M21" s="1">
        <v>0</v>
      </c>
      <c r="N21" s="25">
        <f>K21-J21</f>
        <v>0</v>
      </c>
      <c r="O21" s="25">
        <v>0</v>
      </c>
      <c r="P21" s="25">
        <f>M21-J21</f>
        <v>0</v>
      </c>
      <c r="Q21" s="25" t="e">
        <f t="shared" si="0"/>
        <v>#DIV/0!</v>
      </c>
    </row>
    <row r="22" spans="1:17" x14ac:dyDescent="0.25">
      <c r="A22" s="25" t="s">
        <v>164</v>
      </c>
      <c r="B22" s="25" t="s">
        <v>350</v>
      </c>
      <c r="C22" s="25" t="s">
        <v>165</v>
      </c>
      <c r="D22" s="25" t="s">
        <v>351</v>
      </c>
      <c r="E22" s="25" t="s">
        <v>166</v>
      </c>
      <c r="F22" s="25" t="s">
        <v>307</v>
      </c>
      <c r="G22" s="25">
        <v>1</v>
      </c>
      <c r="H22" s="25">
        <v>1</v>
      </c>
      <c r="I22" s="25">
        <v>1</v>
      </c>
      <c r="J22" s="1">
        <v>1473503.6875</v>
      </c>
      <c r="K22" s="1">
        <v>0</v>
      </c>
      <c r="L22" s="1">
        <v>0</v>
      </c>
      <c r="M22" s="1">
        <v>0</v>
      </c>
      <c r="N22" s="25">
        <v>0</v>
      </c>
      <c r="O22" s="25">
        <v>0</v>
      </c>
      <c r="P22" s="25">
        <v>0</v>
      </c>
      <c r="Q22" s="25" t="e">
        <f t="shared" si="0"/>
        <v>#DIV/0!</v>
      </c>
    </row>
    <row r="23" spans="1:17" x14ac:dyDescent="0.25">
      <c r="A23" s="25" t="s">
        <v>148</v>
      </c>
      <c r="B23" s="25" t="s">
        <v>344</v>
      </c>
      <c r="C23" s="25" t="s">
        <v>149</v>
      </c>
      <c r="D23" s="25" t="s">
        <v>345</v>
      </c>
      <c r="E23" s="25" t="s">
        <v>150</v>
      </c>
      <c r="F23" s="25" t="s">
        <v>307</v>
      </c>
      <c r="G23" s="25">
        <v>1</v>
      </c>
      <c r="H23" s="25">
        <v>2</v>
      </c>
      <c r="I23" s="25">
        <v>1</v>
      </c>
      <c r="J23" s="1">
        <v>0</v>
      </c>
      <c r="K23" s="1">
        <v>0</v>
      </c>
      <c r="L23" s="1">
        <v>0</v>
      </c>
      <c r="M23" s="1">
        <v>0</v>
      </c>
      <c r="N23" s="25">
        <f>K23-J23</f>
        <v>0</v>
      </c>
      <c r="O23" s="25">
        <v>0</v>
      </c>
      <c r="P23" s="25">
        <f>M23-J23</f>
        <v>0</v>
      </c>
      <c r="Q23" s="25" t="e">
        <f t="shared" si="0"/>
        <v>#DIV/0!</v>
      </c>
    </row>
    <row r="24" spans="1:17" x14ac:dyDescent="0.25">
      <c r="A24" s="25" t="s">
        <v>418</v>
      </c>
      <c r="B24" s="25" t="s">
        <v>419</v>
      </c>
      <c r="C24" s="25" t="s">
        <v>420</v>
      </c>
      <c r="D24" s="25" t="s">
        <v>421</v>
      </c>
      <c r="E24" s="25" t="s">
        <v>422</v>
      </c>
      <c r="F24" s="25" t="s">
        <v>307</v>
      </c>
      <c r="G24" s="25">
        <v>1</v>
      </c>
      <c r="H24" s="25">
        <v>2</v>
      </c>
      <c r="I24" s="25">
        <v>1</v>
      </c>
      <c r="J24" s="1">
        <v>0</v>
      </c>
      <c r="K24" s="1">
        <v>2452342.125</v>
      </c>
      <c r="L24" s="1">
        <v>0</v>
      </c>
      <c r="M24" s="1">
        <v>0</v>
      </c>
      <c r="N24" s="25">
        <f>K24-J24</f>
        <v>2452342.125</v>
      </c>
      <c r="O24" s="25">
        <v>0</v>
      </c>
      <c r="P24" s="25">
        <f>M24-J24</f>
        <v>0</v>
      </c>
      <c r="Q24" s="25" t="e">
        <f t="shared" si="0"/>
        <v>#DIV/0!</v>
      </c>
    </row>
    <row r="25" spans="1:17" x14ac:dyDescent="0.25">
      <c r="A25" s="25" t="s">
        <v>336</v>
      </c>
      <c r="B25" s="25" t="s">
        <v>337</v>
      </c>
      <c r="C25" s="25" t="s">
        <v>338</v>
      </c>
      <c r="D25" s="25" t="s">
        <v>339</v>
      </c>
      <c r="E25" s="25" t="s">
        <v>132</v>
      </c>
      <c r="F25" s="25" t="s">
        <v>307</v>
      </c>
      <c r="G25" s="25">
        <v>1</v>
      </c>
      <c r="H25" s="25">
        <v>2</v>
      </c>
      <c r="I25" s="25">
        <v>1</v>
      </c>
      <c r="J25" s="1">
        <v>2405796.015625</v>
      </c>
      <c r="K25" s="1">
        <v>0</v>
      </c>
      <c r="L25" s="1">
        <v>0</v>
      </c>
      <c r="M25" s="1">
        <v>0</v>
      </c>
      <c r="N25" s="25">
        <v>0</v>
      </c>
      <c r="O25" s="25">
        <v>0</v>
      </c>
      <c r="P25" s="25">
        <v>0</v>
      </c>
      <c r="Q25" s="25" t="e">
        <f t="shared" si="0"/>
        <v>#DIV/0!</v>
      </c>
    </row>
    <row r="26" spans="1:17" x14ac:dyDescent="0.25">
      <c r="A26" s="25" t="s">
        <v>112</v>
      </c>
      <c r="B26" s="25" t="s">
        <v>833</v>
      </c>
      <c r="C26" s="25" t="s">
        <v>113</v>
      </c>
      <c r="D26" s="25" t="s">
        <v>1177</v>
      </c>
      <c r="E26" s="25" t="s">
        <v>114</v>
      </c>
      <c r="F26" s="25" t="s">
        <v>307</v>
      </c>
      <c r="G26" s="25">
        <v>1</v>
      </c>
      <c r="H26" s="25">
        <v>1</v>
      </c>
      <c r="I26" s="25">
        <v>1</v>
      </c>
      <c r="J26" s="1">
        <v>0</v>
      </c>
      <c r="K26" s="1">
        <v>0</v>
      </c>
      <c r="L26" s="1">
        <v>0</v>
      </c>
      <c r="M26" s="1">
        <v>0</v>
      </c>
      <c r="N26" s="25">
        <f>K26-J26</f>
        <v>0</v>
      </c>
      <c r="O26" s="25">
        <v>0</v>
      </c>
      <c r="P26" s="25">
        <f>M26-J26</f>
        <v>0</v>
      </c>
      <c r="Q26" s="25" t="e">
        <f t="shared" si="0"/>
        <v>#DIV/0!</v>
      </c>
    </row>
    <row r="27" spans="1:17" x14ac:dyDescent="0.25">
      <c r="A27" s="25" t="s">
        <v>331</v>
      </c>
      <c r="B27" s="25" t="s">
        <v>332</v>
      </c>
      <c r="C27" s="25" t="s">
        <v>333</v>
      </c>
      <c r="D27" s="25" t="s">
        <v>334</v>
      </c>
      <c r="E27" s="25" t="s">
        <v>335</v>
      </c>
      <c r="F27" s="25" t="s">
        <v>307</v>
      </c>
      <c r="G27" s="25">
        <v>1</v>
      </c>
      <c r="H27" s="25">
        <v>1</v>
      </c>
      <c r="I27" s="25">
        <v>1</v>
      </c>
      <c r="J27" s="1">
        <v>0</v>
      </c>
      <c r="K27" s="1">
        <v>0</v>
      </c>
      <c r="L27" s="1">
        <v>0</v>
      </c>
      <c r="M27" s="1">
        <v>0</v>
      </c>
      <c r="N27" s="25">
        <f>K27-J27</f>
        <v>0</v>
      </c>
      <c r="O27" s="25">
        <v>0</v>
      </c>
      <c r="P27" s="25">
        <f>M27-J27</f>
        <v>0</v>
      </c>
      <c r="Q27" s="25" t="e">
        <f t="shared" si="0"/>
        <v>#DIV/0!</v>
      </c>
    </row>
    <row r="28" spans="1:17" x14ac:dyDescent="0.25">
      <c r="A28" s="25" t="s">
        <v>103</v>
      </c>
      <c r="B28" s="25" t="s">
        <v>1361</v>
      </c>
      <c r="C28" s="25" t="s">
        <v>104</v>
      </c>
      <c r="D28" s="25" t="s">
        <v>1362</v>
      </c>
      <c r="E28" s="25" t="s">
        <v>105</v>
      </c>
      <c r="F28" s="25" t="s">
        <v>307</v>
      </c>
      <c r="G28" s="25">
        <v>1</v>
      </c>
      <c r="H28" s="25">
        <v>1</v>
      </c>
      <c r="I28" s="25">
        <v>1</v>
      </c>
      <c r="J28" s="1">
        <v>0</v>
      </c>
      <c r="K28" s="1">
        <v>0</v>
      </c>
      <c r="L28" s="1">
        <v>0</v>
      </c>
      <c r="M28" s="1">
        <v>0</v>
      </c>
      <c r="N28" s="25">
        <f>K28-J28</f>
        <v>0</v>
      </c>
      <c r="O28" s="25">
        <v>0</v>
      </c>
      <c r="P28" s="25">
        <f>M28-J28</f>
        <v>0</v>
      </c>
      <c r="Q28" s="25" t="e">
        <f t="shared" si="0"/>
        <v>#DIV/0!</v>
      </c>
    </row>
    <row r="29" spans="1:17" x14ac:dyDescent="0.25">
      <c r="A29" s="25" t="s">
        <v>99</v>
      </c>
      <c r="B29" s="25" t="s">
        <v>414</v>
      </c>
      <c r="C29" s="25" t="s">
        <v>100</v>
      </c>
      <c r="D29" s="25" t="s">
        <v>415</v>
      </c>
      <c r="E29" s="25" t="s">
        <v>101</v>
      </c>
      <c r="F29" s="25" t="s">
        <v>307</v>
      </c>
      <c r="G29" s="25">
        <v>1</v>
      </c>
      <c r="H29" s="25">
        <v>1</v>
      </c>
      <c r="I29" s="25">
        <v>1</v>
      </c>
      <c r="J29" s="1">
        <v>0</v>
      </c>
      <c r="K29" s="1">
        <v>0</v>
      </c>
      <c r="L29" s="1">
        <v>0</v>
      </c>
      <c r="M29" s="1">
        <v>0</v>
      </c>
      <c r="N29" s="25">
        <f>K29-J29</f>
        <v>0</v>
      </c>
      <c r="O29" s="25">
        <v>0</v>
      </c>
      <c r="P29" s="25">
        <f>M29-J29</f>
        <v>0</v>
      </c>
      <c r="Q29" s="25" t="e">
        <f t="shared" si="0"/>
        <v>#DIV/0!</v>
      </c>
    </row>
    <row r="30" spans="1:17" x14ac:dyDescent="0.25">
      <c r="A30" s="25" t="s">
        <v>303</v>
      </c>
      <c r="B30" s="25" t="s">
        <v>304</v>
      </c>
      <c r="C30" s="25" t="s">
        <v>305</v>
      </c>
      <c r="D30" s="25" t="s">
        <v>306</v>
      </c>
      <c r="E30" s="25" t="s">
        <v>308</v>
      </c>
      <c r="F30" s="25" t="s">
        <v>307</v>
      </c>
      <c r="G30" s="25">
        <v>2</v>
      </c>
      <c r="H30" s="25">
        <v>2</v>
      </c>
      <c r="I30" s="25">
        <v>2</v>
      </c>
      <c r="J30" s="1">
        <v>2135450.59375</v>
      </c>
      <c r="K30" s="1">
        <v>0</v>
      </c>
      <c r="L30" s="1">
        <v>0</v>
      </c>
      <c r="M30" s="1">
        <v>1389665.40625</v>
      </c>
      <c r="N30" s="25">
        <v>0</v>
      </c>
      <c r="O30" s="25">
        <v>0</v>
      </c>
      <c r="P30" s="25">
        <v>0</v>
      </c>
      <c r="Q30" s="25" t="e">
        <f t="shared" si="0"/>
        <v>#DIV/0!</v>
      </c>
    </row>
    <row r="31" spans="1:17" s="35" customFormat="1" x14ac:dyDescent="0.25">
      <c r="A31" s="35" t="s">
        <v>46</v>
      </c>
      <c r="B31" s="35" t="s">
        <v>1363</v>
      </c>
      <c r="C31" s="35" t="s">
        <v>47</v>
      </c>
      <c r="D31" s="35" t="s">
        <v>1364</v>
      </c>
      <c r="E31" s="35" t="s">
        <v>48</v>
      </c>
      <c r="F31" s="35" t="s">
        <v>307</v>
      </c>
      <c r="G31" s="35">
        <v>1</v>
      </c>
      <c r="H31" s="35">
        <v>2</v>
      </c>
      <c r="I31" s="35">
        <v>1</v>
      </c>
      <c r="J31" s="35">
        <v>0</v>
      </c>
      <c r="K31" s="35">
        <v>1737468.12890625</v>
      </c>
      <c r="L31" s="35">
        <v>730433.4375</v>
      </c>
      <c r="M31" s="35">
        <v>0</v>
      </c>
      <c r="N31" s="35">
        <f t="shared" ref="N31:N39" si="1">K31-J31</f>
        <v>1737468.12890625</v>
      </c>
      <c r="O31" s="35">
        <f t="shared" ref="O31:O94" si="2">L31-J31</f>
        <v>730433.4375</v>
      </c>
      <c r="P31" s="35">
        <f>M31-J31</f>
        <v>0</v>
      </c>
      <c r="Q31" s="35">
        <f t="shared" si="0"/>
        <v>0</v>
      </c>
    </row>
    <row r="32" spans="1:17" s="35" customFormat="1" x14ac:dyDescent="0.25">
      <c r="A32" s="35" t="s">
        <v>1365</v>
      </c>
      <c r="B32" s="35" t="s">
        <v>838</v>
      </c>
      <c r="C32" s="35" t="s">
        <v>825</v>
      </c>
      <c r="D32" s="35" t="s">
        <v>1366</v>
      </c>
      <c r="E32" s="35" t="s">
        <v>54</v>
      </c>
      <c r="F32" s="35" t="s">
        <v>307</v>
      </c>
      <c r="G32" s="35">
        <v>1</v>
      </c>
      <c r="H32" s="35">
        <v>1</v>
      </c>
      <c r="I32" s="35">
        <v>1</v>
      </c>
      <c r="J32" s="35">
        <v>0</v>
      </c>
      <c r="K32" s="35">
        <v>0</v>
      </c>
      <c r="L32" s="35">
        <v>322812.9921875</v>
      </c>
      <c r="M32" s="35">
        <v>0</v>
      </c>
      <c r="N32" s="35">
        <f t="shared" si="1"/>
        <v>0</v>
      </c>
      <c r="O32" s="35">
        <f t="shared" si="2"/>
        <v>322812.9921875</v>
      </c>
      <c r="P32" s="35">
        <f>M32-J32</f>
        <v>0</v>
      </c>
      <c r="Q32" s="35">
        <f t="shared" si="0"/>
        <v>0</v>
      </c>
    </row>
    <row r="33" spans="1:17" s="35" customFormat="1" x14ac:dyDescent="0.25">
      <c r="A33" s="35" t="s">
        <v>38</v>
      </c>
      <c r="B33" s="35" t="s">
        <v>403</v>
      </c>
      <c r="C33" s="35" t="s">
        <v>39</v>
      </c>
      <c r="D33" s="35" t="s">
        <v>404</v>
      </c>
      <c r="E33" s="35" t="s">
        <v>23</v>
      </c>
      <c r="F33" s="35" t="s">
        <v>307</v>
      </c>
      <c r="G33" s="35">
        <v>4</v>
      </c>
      <c r="H33" s="35">
        <v>10</v>
      </c>
      <c r="I33" s="35">
        <v>2</v>
      </c>
      <c r="J33" s="35">
        <v>0</v>
      </c>
      <c r="K33" s="35">
        <v>501741.921875</v>
      </c>
      <c r="L33" s="35">
        <v>714805.6640625</v>
      </c>
      <c r="M33" s="35">
        <v>0</v>
      </c>
      <c r="N33" s="35">
        <f t="shared" si="1"/>
        <v>501741.921875</v>
      </c>
      <c r="O33" s="35">
        <f t="shared" si="2"/>
        <v>714805.6640625</v>
      </c>
      <c r="P33" s="35">
        <f>M33-J33</f>
        <v>0</v>
      </c>
      <c r="Q33" s="35">
        <f t="shared" si="0"/>
        <v>0</v>
      </c>
    </row>
    <row r="34" spans="1:17" s="35" customFormat="1" x14ac:dyDescent="0.25">
      <c r="A34" s="35" t="s">
        <v>18</v>
      </c>
      <c r="B34" s="35" t="s">
        <v>397</v>
      </c>
      <c r="C34" s="35" t="s">
        <v>19</v>
      </c>
      <c r="D34" s="35" t="s">
        <v>398</v>
      </c>
      <c r="E34" s="35" t="s">
        <v>20</v>
      </c>
      <c r="F34" s="35" t="s">
        <v>307</v>
      </c>
      <c r="G34" s="35">
        <v>2</v>
      </c>
      <c r="H34" s="35">
        <v>9</v>
      </c>
      <c r="I34" s="35">
        <v>1</v>
      </c>
      <c r="J34" s="35">
        <v>0</v>
      </c>
      <c r="K34" s="35">
        <v>0</v>
      </c>
      <c r="L34" s="35">
        <v>1014940.3125</v>
      </c>
      <c r="M34" s="35">
        <v>0</v>
      </c>
      <c r="N34" s="35">
        <f t="shared" si="1"/>
        <v>0</v>
      </c>
      <c r="O34" s="35">
        <f t="shared" si="2"/>
        <v>1014940.3125</v>
      </c>
      <c r="P34" s="35">
        <f>M34-J34</f>
        <v>0</v>
      </c>
      <c r="Q34" s="35">
        <f t="shared" si="0"/>
        <v>0</v>
      </c>
    </row>
    <row r="35" spans="1:17" s="35" customFormat="1" x14ac:dyDescent="0.25">
      <c r="A35" s="35" t="s">
        <v>231</v>
      </c>
      <c r="B35" s="35" t="s">
        <v>377</v>
      </c>
      <c r="C35" s="35" t="s">
        <v>232</v>
      </c>
      <c r="D35" s="35" t="s">
        <v>378</v>
      </c>
      <c r="E35" s="35" t="s">
        <v>32</v>
      </c>
      <c r="F35" s="35" t="s">
        <v>307</v>
      </c>
      <c r="G35" s="35">
        <v>1</v>
      </c>
      <c r="H35" s="35">
        <v>1</v>
      </c>
      <c r="I35" s="35">
        <v>1</v>
      </c>
      <c r="J35" s="35">
        <v>0</v>
      </c>
      <c r="K35" s="35">
        <v>0</v>
      </c>
      <c r="L35" s="35">
        <v>2542340.75</v>
      </c>
      <c r="M35" s="35">
        <v>0</v>
      </c>
      <c r="N35" s="35">
        <f t="shared" si="1"/>
        <v>0</v>
      </c>
      <c r="O35" s="35">
        <f t="shared" si="2"/>
        <v>2542340.75</v>
      </c>
      <c r="P35" s="35">
        <f>M35-J35</f>
        <v>0</v>
      </c>
      <c r="Q35" s="35">
        <f t="shared" si="0"/>
        <v>0</v>
      </c>
    </row>
    <row r="36" spans="1:17" s="35" customFormat="1" x14ac:dyDescent="0.25">
      <c r="A36" s="35" t="s">
        <v>221</v>
      </c>
      <c r="B36" s="35" t="s">
        <v>309</v>
      </c>
      <c r="C36" s="35" t="s">
        <v>222</v>
      </c>
      <c r="D36" s="35" t="s">
        <v>310</v>
      </c>
      <c r="E36" s="35" t="s">
        <v>223</v>
      </c>
      <c r="F36" s="35" t="s">
        <v>307</v>
      </c>
      <c r="G36" s="35">
        <v>6</v>
      </c>
      <c r="H36" s="35">
        <v>13</v>
      </c>
      <c r="I36" s="35">
        <v>1</v>
      </c>
      <c r="J36" s="35">
        <v>1224288.109375</v>
      </c>
      <c r="K36" s="35">
        <v>1452874.84375</v>
      </c>
      <c r="L36" s="35">
        <v>2124611.578125</v>
      </c>
      <c r="M36" s="35">
        <v>0</v>
      </c>
      <c r="N36" s="35">
        <f t="shared" si="1"/>
        <v>228586.734375</v>
      </c>
      <c r="O36" s="35">
        <f t="shared" si="2"/>
        <v>900323.46875</v>
      </c>
      <c r="P36" s="35">
        <v>0</v>
      </c>
      <c r="Q36" s="35">
        <f t="shared" si="0"/>
        <v>0</v>
      </c>
    </row>
    <row r="37" spans="1:17" s="35" customFormat="1" x14ac:dyDescent="0.25">
      <c r="A37" s="35" t="s">
        <v>214</v>
      </c>
      <c r="B37" s="35" t="s">
        <v>371</v>
      </c>
      <c r="C37" s="35" t="s">
        <v>215</v>
      </c>
      <c r="D37" s="35" t="s">
        <v>372</v>
      </c>
      <c r="E37" s="35" t="s">
        <v>216</v>
      </c>
      <c r="F37" s="35" t="s">
        <v>307</v>
      </c>
      <c r="G37" s="35">
        <v>1</v>
      </c>
      <c r="H37" s="35">
        <v>1</v>
      </c>
      <c r="I37" s="35">
        <v>1</v>
      </c>
      <c r="J37" s="35">
        <v>0</v>
      </c>
      <c r="K37" s="35">
        <v>0</v>
      </c>
      <c r="L37" s="35">
        <v>420691.453125</v>
      </c>
      <c r="M37" s="35">
        <v>0</v>
      </c>
      <c r="N37" s="35">
        <f t="shared" si="1"/>
        <v>0</v>
      </c>
      <c r="O37" s="35">
        <f t="shared" si="2"/>
        <v>420691.453125</v>
      </c>
      <c r="P37" s="35">
        <f>M37-J37</f>
        <v>0</v>
      </c>
      <c r="Q37" s="35">
        <f t="shared" si="0"/>
        <v>0</v>
      </c>
    </row>
    <row r="38" spans="1:17" s="35" customFormat="1" x14ac:dyDescent="0.25">
      <c r="A38" s="35" t="s">
        <v>171</v>
      </c>
      <c r="B38" s="35" t="s">
        <v>359</v>
      </c>
      <c r="C38" s="35" t="s">
        <v>172</v>
      </c>
      <c r="D38" s="35" t="s">
        <v>360</v>
      </c>
      <c r="E38" s="35" t="s">
        <v>173</v>
      </c>
      <c r="F38" s="35" t="s">
        <v>307</v>
      </c>
      <c r="G38" s="35">
        <v>3</v>
      </c>
      <c r="H38" s="35">
        <v>4</v>
      </c>
      <c r="I38" s="35">
        <v>3</v>
      </c>
      <c r="J38" s="35">
        <v>0</v>
      </c>
      <c r="K38" s="35">
        <v>1352737.8828125</v>
      </c>
      <c r="L38" s="35">
        <v>793266.21875</v>
      </c>
      <c r="M38" s="35">
        <v>0</v>
      </c>
      <c r="N38" s="35">
        <f t="shared" si="1"/>
        <v>1352737.8828125</v>
      </c>
      <c r="O38" s="35">
        <f t="shared" si="2"/>
        <v>793266.21875</v>
      </c>
      <c r="P38" s="35">
        <f>M38-J38</f>
        <v>0</v>
      </c>
      <c r="Q38" s="35">
        <f t="shared" si="0"/>
        <v>0</v>
      </c>
    </row>
    <row r="39" spans="1:17" s="35" customFormat="1" x14ac:dyDescent="0.25">
      <c r="A39" s="35" t="s">
        <v>169</v>
      </c>
      <c r="B39" s="35" t="s">
        <v>357</v>
      </c>
      <c r="C39" s="35" t="s">
        <v>170</v>
      </c>
      <c r="D39" s="35" t="s">
        <v>358</v>
      </c>
      <c r="E39" s="35" t="s">
        <v>66</v>
      </c>
      <c r="F39" s="35" t="s">
        <v>307</v>
      </c>
      <c r="G39" s="35">
        <v>1</v>
      </c>
      <c r="H39" s="35">
        <v>1</v>
      </c>
      <c r="I39" s="35">
        <v>1</v>
      </c>
      <c r="J39" s="35">
        <v>0</v>
      </c>
      <c r="K39" s="35">
        <v>0</v>
      </c>
      <c r="L39" s="35">
        <v>716375.71875</v>
      </c>
      <c r="M39" s="35">
        <v>0</v>
      </c>
      <c r="N39" s="35">
        <f t="shared" si="1"/>
        <v>0</v>
      </c>
      <c r="O39" s="35">
        <f t="shared" si="2"/>
        <v>716375.71875</v>
      </c>
      <c r="P39" s="35">
        <f>M39-J39</f>
        <v>0</v>
      </c>
      <c r="Q39" s="35">
        <f t="shared" si="0"/>
        <v>0</v>
      </c>
    </row>
    <row r="40" spans="1:17" s="35" customFormat="1" x14ac:dyDescent="0.25">
      <c r="A40" s="35" t="s">
        <v>158</v>
      </c>
      <c r="B40" s="35" t="s">
        <v>348</v>
      </c>
      <c r="C40" s="35" t="s">
        <v>159</v>
      </c>
      <c r="D40" s="35" t="s">
        <v>349</v>
      </c>
      <c r="E40" s="35" t="s">
        <v>160</v>
      </c>
      <c r="F40" s="35" t="s">
        <v>196</v>
      </c>
      <c r="G40" s="35">
        <v>1</v>
      </c>
      <c r="H40" s="35">
        <v>2</v>
      </c>
      <c r="I40" s="35">
        <v>1</v>
      </c>
      <c r="J40" s="35">
        <v>2359844.28125</v>
      </c>
      <c r="K40" s="35">
        <v>0</v>
      </c>
      <c r="L40" s="35">
        <v>3027043.25</v>
      </c>
      <c r="M40" s="35">
        <v>0</v>
      </c>
      <c r="N40" s="35">
        <v>0</v>
      </c>
      <c r="O40" s="35">
        <f t="shared" si="2"/>
        <v>667198.96875</v>
      </c>
      <c r="P40" s="35">
        <v>0</v>
      </c>
      <c r="Q40" s="35">
        <f t="shared" si="0"/>
        <v>0</v>
      </c>
    </row>
    <row r="41" spans="1:17" s="35" customFormat="1" x14ac:dyDescent="0.25">
      <c r="A41" s="35" t="s">
        <v>138</v>
      </c>
      <c r="B41" s="35" t="s">
        <v>342</v>
      </c>
      <c r="C41" s="35" t="s">
        <v>139</v>
      </c>
      <c r="D41" s="35" t="s">
        <v>343</v>
      </c>
      <c r="E41" s="35" t="s">
        <v>20</v>
      </c>
      <c r="F41" s="35" t="s">
        <v>307</v>
      </c>
      <c r="G41" s="35">
        <v>1</v>
      </c>
      <c r="H41" s="35">
        <v>1</v>
      </c>
      <c r="I41" s="35">
        <v>1</v>
      </c>
      <c r="J41" s="35">
        <v>0</v>
      </c>
      <c r="K41" s="35">
        <v>0</v>
      </c>
      <c r="L41" s="35">
        <v>1000258.15625</v>
      </c>
      <c r="M41" s="35">
        <v>0</v>
      </c>
      <c r="N41" s="35">
        <f>K41-J41</f>
        <v>0</v>
      </c>
      <c r="O41" s="35">
        <f t="shared" si="2"/>
        <v>1000258.15625</v>
      </c>
      <c r="P41" s="35">
        <f>M41-J41</f>
        <v>0</v>
      </c>
      <c r="Q41" s="35">
        <f t="shared" si="0"/>
        <v>0</v>
      </c>
    </row>
    <row r="42" spans="1:17" s="35" customFormat="1" x14ac:dyDescent="0.25">
      <c r="A42" s="35" t="s">
        <v>97</v>
      </c>
      <c r="B42" s="35" t="s">
        <v>1367</v>
      </c>
      <c r="C42" s="35" t="s">
        <v>98</v>
      </c>
      <c r="D42" s="35" t="s">
        <v>1368</v>
      </c>
      <c r="E42" s="35" t="s">
        <v>32</v>
      </c>
      <c r="F42" s="35" t="s">
        <v>307</v>
      </c>
      <c r="G42" s="35">
        <v>1</v>
      </c>
      <c r="H42" s="35">
        <v>1</v>
      </c>
      <c r="I42" s="35">
        <v>1</v>
      </c>
      <c r="J42" s="35">
        <v>0</v>
      </c>
      <c r="K42" s="35">
        <v>0</v>
      </c>
      <c r="L42" s="35">
        <v>1725309.375</v>
      </c>
      <c r="M42" s="35">
        <v>0</v>
      </c>
      <c r="N42" s="35">
        <f>K42-J42</f>
        <v>0</v>
      </c>
      <c r="O42" s="35">
        <f t="shared" si="2"/>
        <v>1725309.375</v>
      </c>
      <c r="P42" s="35">
        <f>M42-J42</f>
        <v>0</v>
      </c>
      <c r="Q42" s="35">
        <f t="shared" si="0"/>
        <v>0</v>
      </c>
    </row>
    <row r="43" spans="1:17" s="35" customFormat="1" x14ac:dyDescent="0.25">
      <c r="A43" s="35" t="s">
        <v>85</v>
      </c>
      <c r="B43" s="35" t="s">
        <v>502</v>
      </c>
      <c r="C43" s="35" t="s">
        <v>86</v>
      </c>
      <c r="D43" s="35" t="s">
        <v>503</v>
      </c>
      <c r="E43" s="35" t="s">
        <v>87</v>
      </c>
      <c r="F43" s="35" t="s">
        <v>307</v>
      </c>
      <c r="G43" s="35">
        <v>2</v>
      </c>
      <c r="H43" s="35">
        <v>5</v>
      </c>
      <c r="I43" s="35">
        <v>2</v>
      </c>
      <c r="J43" s="35">
        <v>0</v>
      </c>
      <c r="K43" s="35">
        <v>3078390.5234375</v>
      </c>
      <c r="L43" s="35">
        <v>3870783.625</v>
      </c>
      <c r="M43" s="35">
        <v>0</v>
      </c>
      <c r="N43" s="35">
        <f>K43-J43</f>
        <v>3078390.5234375</v>
      </c>
      <c r="O43" s="35">
        <f t="shared" si="2"/>
        <v>3870783.625</v>
      </c>
      <c r="P43" s="35">
        <f>M43-J43</f>
        <v>0</v>
      </c>
      <c r="Q43" s="35">
        <f t="shared" si="0"/>
        <v>0</v>
      </c>
    </row>
    <row r="44" spans="1:17" s="35" customFormat="1" x14ac:dyDescent="0.25">
      <c r="A44" s="35" t="s">
        <v>30</v>
      </c>
      <c r="B44" s="35" t="s">
        <v>919</v>
      </c>
      <c r="C44" s="35" t="s">
        <v>31</v>
      </c>
      <c r="D44" s="35" t="s">
        <v>956</v>
      </c>
      <c r="E44" s="35" t="s">
        <v>32</v>
      </c>
      <c r="F44" s="35" t="s">
        <v>307</v>
      </c>
      <c r="G44" s="35">
        <v>2</v>
      </c>
      <c r="H44" s="35">
        <v>6</v>
      </c>
      <c r="I44" s="35">
        <v>2</v>
      </c>
      <c r="J44" s="35">
        <v>4374153.546875</v>
      </c>
      <c r="K44" s="35">
        <v>5410584.0078125</v>
      </c>
      <c r="L44" s="35">
        <v>5032702.359375</v>
      </c>
      <c r="M44" s="35">
        <v>3544820.17578125</v>
      </c>
      <c r="N44" s="35">
        <f>K44-J44</f>
        <v>1036430.4609375</v>
      </c>
      <c r="O44" s="35">
        <f t="shared" si="2"/>
        <v>658548.8125</v>
      </c>
      <c r="P44" s="35">
        <v>0</v>
      </c>
      <c r="Q44" s="35">
        <f t="shared" si="0"/>
        <v>0</v>
      </c>
    </row>
    <row r="45" spans="1:17" s="35" customFormat="1" x14ac:dyDescent="0.25">
      <c r="A45" s="35" t="s">
        <v>245</v>
      </c>
      <c r="B45" s="35" t="s">
        <v>454</v>
      </c>
      <c r="C45" s="35" t="s">
        <v>246</v>
      </c>
      <c r="D45" s="35" t="s">
        <v>455</v>
      </c>
      <c r="E45" s="35" t="s">
        <v>26</v>
      </c>
      <c r="F45" s="35" t="s">
        <v>307</v>
      </c>
      <c r="G45" s="35">
        <v>11</v>
      </c>
      <c r="H45" s="35">
        <v>43</v>
      </c>
      <c r="I45" s="35">
        <v>11</v>
      </c>
      <c r="J45" s="35">
        <v>7277303.4329427099</v>
      </c>
      <c r="K45" s="35">
        <v>5861959.9518229198</v>
      </c>
      <c r="L45" s="35">
        <v>11402415.275390629</v>
      </c>
      <c r="M45" s="35">
        <v>7584853.5934244804</v>
      </c>
      <c r="N45" s="35">
        <v>0</v>
      </c>
      <c r="O45" s="35">
        <f t="shared" si="2"/>
        <v>4125111.8424479188</v>
      </c>
      <c r="P45" s="35">
        <f t="shared" ref="P45:P107" si="3">M45-J45</f>
        <v>307550.16048177052</v>
      </c>
      <c r="Q45" s="35">
        <f t="shared" si="0"/>
        <v>7.4555593212538088E-2</v>
      </c>
    </row>
    <row r="46" spans="1:17" s="35" customFormat="1" x14ac:dyDescent="0.25">
      <c r="A46" s="35" t="s">
        <v>279</v>
      </c>
      <c r="B46" s="35" t="s">
        <v>393</v>
      </c>
      <c r="C46" s="35" t="s">
        <v>280</v>
      </c>
      <c r="D46" s="35" t="s">
        <v>394</v>
      </c>
      <c r="E46" s="35" t="s">
        <v>281</v>
      </c>
      <c r="F46" s="35" t="s">
        <v>307</v>
      </c>
      <c r="G46" s="35">
        <v>2</v>
      </c>
      <c r="H46" s="35">
        <v>5</v>
      </c>
      <c r="I46" s="35">
        <v>2</v>
      </c>
      <c r="J46" s="35">
        <v>1872472.2246093799</v>
      </c>
      <c r="K46" s="35">
        <v>1142237.15625</v>
      </c>
      <c r="L46" s="35">
        <v>2195288.6875</v>
      </c>
      <c r="M46" s="35">
        <v>1905906.65625</v>
      </c>
      <c r="N46" s="35">
        <v>0</v>
      </c>
      <c r="O46" s="35">
        <f t="shared" si="2"/>
        <v>322816.46289062011</v>
      </c>
      <c r="P46" s="35">
        <f t="shared" si="3"/>
        <v>33434.431640620111</v>
      </c>
      <c r="Q46" s="35">
        <f t="shared" si="0"/>
        <v>0.10357102404640589</v>
      </c>
    </row>
    <row r="47" spans="1:17" s="35" customFormat="1" x14ac:dyDescent="0.25">
      <c r="A47" s="35" t="s">
        <v>145</v>
      </c>
      <c r="B47" s="35" t="s">
        <v>460</v>
      </c>
      <c r="C47" s="35" t="s">
        <v>146</v>
      </c>
      <c r="D47" s="35" t="s">
        <v>461</v>
      </c>
      <c r="E47" s="35" t="s">
        <v>147</v>
      </c>
      <c r="F47" s="35" t="s">
        <v>307</v>
      </c>
      <c r="G47" s="35">
        <v>4</v>
      </c>
      <c r="H47" s="35">
        <v>18</v>
      </c>
      <c r="I47" s="35">
        <v>2</v>
      </c>
      <c r="J47" s="35">
        <v>0</v>
      </c>
      <c r="K47" s="35">
        <v>14651613.640625</v>
      </c>
      <c r="L47" s="35">
        <v>15380219.6484375</v>
      </c>
      <c r="M47" s="35">
        <v>2857564.796875</v>
      </c>
      <c r="N47" s="35">
        <f>K47-J47</f>
        <v>14651613.640625</v>
      </c>
      <c r="O47" s="35">
        <f t="shared" si="2"/>
        <v>15380219.6484375</v>
      </c>
      <c r="P47" s="35">
        <f t="shared" si="3"/>
        <v>2857564.796875</v>
      </c>
      <c r="Q47" s="35">
        <f t="shared" si="0"/>
        <v>0.18579479761625539</v>
      </c>
    </row>
    <row r="48" spans="1:17" s="35" customFormat="1" x14ac:dyDescent="0.25">
      <c r="A48" s="35" t="s">
        <v>1336</v>
      </c>
      <c r="B48" s="35" t="s">
        <v>1369</v>
      </c>
      <c r="C48" s="35" t="s">
        <v>842</v>
      </c>
      <c r="D48" s="35" t="s">
        <v>1370</v>
      </c>
      <c r="E48" s="35" t="s">
        <v>902</v>
      </c>
      <c r="F48" s="35" t="s">
        <v>307</v>
      </c>
      <c r="G48" s="35">
        <v>3</v>
      </c>
      <c r="H48" s="35">
        <v>4</v>
      </c>
      <c r="I48" s="35">
        <v>3</v>
      </c>
      <c r="J48" s="35">
        <v>0</v>
      </c>
      <c r="K48" s="35">
        <v>0</v>
      </c>
      <c r="L48" s="35">
        <v>7202546.8125</v>
      </c>
      <c r="M48" s="35">
        <v>1346939.75390625</v>
      </c>
      <c r="N48" s="35">
        <f>K48-J48</f>
        <v>0</v>
      </c>
      <c r="O48" s="35">
        <f t="shared" si="2"/>
        <v>7202546.8125</v>
      </c>
      <c r="P48" s="35">
        <f t="shared" si="3"/>
        <v>1346939.75390625</v>
      </c>
      <c r="Q48" s="35">
        <f t="shared" si="0"/>
        <v>0.18700881632156</v>
      </c>
    </row>
    <row r="49" spans="1:17" s="35" customFormat="1" x14ac:dyDescent="0.25">
      <c r="A49" s="35" t="s">
        <v>182</v>
      </c>
      <c r="B49" s="35" t="s">
        <v>444</v>
      </c>
      <c r="C49" s="35" t="s">
        <v>183</v>
      </c>
      <c r="D49" s="35" t="s">
        <v>445</v>
      </c>
      <c r="E49" s="35" t="s">
        <v>184</v>
      </c>
      <c r="F49" s="35" t="s">
        <v>307</v>
      </c>
      <c r="G49" s="35">
        <v>13</v>
      </c>
      <c r="H49" s="35">
        <v>50</v>
      </c>
      <c r="I49" s="35">
        <v>10</v>
      </c>
      <c r="J49" s="35">
        <v>3813765.7630208302</v>
      </c>
      <c r="K49" s="35">
        <v>9927071.828125</v>
      </c>
      <c r="L49" s="35">
        <v>21485963.526041701</v>
      </c>
      <c r="M49" s="35">
        <v>7167813.3489583302</v>
      </c>
      <c r="N49" s="35">
        <f>K49-J49</f>
        <v>6113306.0651041698</v>
      </c>
      <c r="O49" s="35">
        <f t="shared" si="2"/>
        <v>17672197.763020873</v>
      </c>
      <c r="P49" s="35">
        <f t="shared" si="3"/>
        <v>3354047.5859375</v>
      </c>
      <c r="Q49" s="35">
        <f t="shared" si="0"/>
        <v>0.18979232978910268</v>
      </c>
    </row>
    <row r="50" spans="1:17" s="35" customFormat="1" x14ac:dyDescent="0.25">
      <c r="A50" s="35" t="s">
        <v>273</v>
      </c>
      <c r="B50" s="35" t="s">
        <v>319</v>
      </c>
      <c r="C50" s="35" t="s">
        <v>274</v>
      </c>
      <c r="D50" s="35" t="s">
        <v>320</v>
      </c>
      <c r="E50" s="35" t="s">
        <v>275</v>
      </c>
      <c r="F50" s="35" t="s">
        <v>307</v>
      </c>
      <c r="G50" s="35">
        <v>19</v>
      </c>
      <c r="H50" s="35">
        <v>56</v>
      </c>
      <c r="I50" s="35">
        <v>16</v>
      </c>
      <c r="J50" s="35">
        <v>8694042.1875</v>
      </c>
      <c r="K50" s="35">
        <v>7753877.25</v>
      </c>
      <c r="L50" s="35">
        <v>10991497.15625</v>
      </c>
      <c r="M50" s="35">
        <v>9266905.5</v>
      </c>
      <c r="N50" s="35">
        <v>0</v>
      </c>
      <c r="O50" s="35">
        <f t="shared" si="2"/>
        <v>2297454.96875</v>
      </c>
      <c r="P50" s="35">
        <f t="shared" si="3"/>
        <v>572863.3125</v>
      </c>
      <c r="Q50" s="35">
        <f t="shared" si="0"/>
        <v>0.24934691660645852</v>
      </c>
    </row>
    <row r="51" spans="1:17" s="35" customFormat="1" x14ac:dyDescent="0.25">
      <c r="A51" s="35" t="s">
        <v>61</v>
      </c>
      <c r="B51" s="35" t="s">
        <v>474</v>
      </c>
      <c r="C51" s="35" t="s">
        <v>62</v>
      </c>
      <c r="D51" s="35" t="s">
        <v>475</v>
      </c>
      <c r="E51" s="35" t="s">
        <v>63</v>
      </c>
      <c r="F51" s="35" t="s">
        <v>307</v>
      </c>
      <c r="G51" s="35">
        <v>4</v>
      </c>
      <c r="H51" s="35">
        <v>16</v>
      </c>
      <c r="I51" s="35">
        <v>4</v>
      </c>
      <c r="J51" s="35">
        <v>3994138.3046875</v>
      </c>
      <c r="K51" s="35">
        <v>37494753.5625</v>
      </c>
      <c r="L51" s="35">
        <v>69103703.097656295</v>
      </c>
      <c r="M51" s="35">
        <v>23477194.846354201</v>
      </c>
      <c r="N51" s="35">
        <f>K51-J51</f>
        <v>33500615.2578125</v>
      </c>
      <c r="O51" s="35">
        <f t="shared" si="2"/>
        <v>65109564.792968795</v>
      </c>
      <c r="P51" s="35">
        <f t="shared" si="3"/>
        <v>19483056.541666701</v>
      </c>
      <c r="Q51" s="35">
        <f t="shared" si="0"/>
        <v>0.29923493734933831</v>
      </c>
    </row>
    <row r="52" spans="1:17" s="35" customFormat="1" x14ac:dyDescent="0.25">
      <c r="A52" s="35" t="s">
        <v>224</v>
      </c>
      <c r="B52" s="35" t="s">
        <v>428</v>
      </c>
      <c r="C52" s="35" t="s">
        <v>225</v>
      </c>
      <c r="D52" s="35" t="s">
        <v>429</v>
      </c>
      <c r="E52" s="35" t="s">
        <v>54</v>
      </c>
      <c r="F52" s="35" t="s">
        <v>307</v>
      </c>
      <c r="G52" s="35">
        <v>2</v>
      </c>
      <c r="H52" s="35">
        <v>4</v>
      </c>
      <c r="I52" s="35">
        <v>2</v>
      </c>
      <c r="J52" s="35">
        <v>0</v>
      </c>
      <c r="K52" s="35">
        <v>2813873.71875</v>
      </c>
      <c r="L52" s="35">
        <v>3146189.09375</v>
      </c>
      <c r="M52" s="35">
        <v>1094545.8125</v>
      </c>
      <c r="N52" s="35">
        <f>K52-J52</f>
        <v>2813873.71875</v>
      </c>
      <c r="O52" s="35">
        <f t="shared" si="2"/>
        <v>3146189.09375</v>
      </c>
      <c r="P52" s="35">
        <f t="shared" si="3"/>
        <v>1094545.8125</v>
      </c>
      <c r="Q52" s="35">
        <f t="shared" si="0"/>
        <v>0.34789574939228812</v>
      </c>
    </row>
    <row r="53" spans="1:17" s="35" customFormat="1" x14ac:dyDescent="0.25">
      <c r="A53" s="35" t="s">
        <v>217</v>
      </c>
      <c r="B53" s="35" t="s">
        <v>311</v>
      </c>
      <c r="C53" s="35" t="s">
        <v>218</v>
      </c>
      <c r="D53" s="35" t="s">
        <v>312</v>
      </c>
      <c r="E53" s="35" t="s">
        <v>211</v>
      </c>
      <c r="F53" s="35" t="s">
        <v>307</v>
      </c>
      <c r="G53" s="35">
        <v>6</v>
      </c>
      <c r="H53" s="35">
        <v>18</v>
      </c>
      <c r="I53" s="35">
        <v>6</v>
      </c>
      <c r="J53" s="35">
        <v>2272963.3411458302</v>
      </c>
      <c r="K53" s="35">
        <v>3383210.2369791698</v>
      </c>
      <c r="L53" s="35">
        <v>3277637.7864583302</v>
      </c>
      <c r="M53" s="35">
        <v>2636634.5</v>
      </c>
      <c r="N53" s="35">
        <f>K53-J53</f>
        <v>1110246.8958333395</v>
      </c>
      <c r="O53" s="35">
        <f t="shared" si="2"/>
        <v>1004674.4453125</v>
      </c>
      <c r="P53" s="35">
        <f t="shared" si="3"/>
        <v>363671.15885416977</v>
      </c>
      <c r="Q53" s="35">
        <f t="shared" si="0"/>
        <v>0.36197910731276867</v>
      </c>
    </row>
    <row r="54" spans="1:17" s="35" customFormat="1" x14ac:dyDescent="0.25">
      <c r="A54" s="35" t="s">
        <v>143</v>
      </c>
      <c r="B54" s="35" t="s">
        <v>472</v>
      </c>
      <c r="C54" s="35" t="s">
        <v>144</v>
      </c>
      <c r="D54" s="35" t="s">
        <v>473</v>
      </c>
      <c r="E54" s="35" t="s">
        <v>37</v>
      </c>
      <c r="F54" s="35" t="s">
        <v>437</v>
      </c>
      <c r="G54" s="35">
        <v>2</v>
      </c>
      <c r="H54" s="35">
        <v>6</v>
      </c>
      <c r="I54" s="35">
        <v>2</v>
      </c>
      <c r="J54" s="35">
        <v>0</v>
      </c>
      <c r="K54" s="35">
        <v>2877828.35546875</v>
      </c>
      <c r="L54" s="35">
        <v>1244562.55859375</v>
      </c>
      <c r="M54" s="35">
        <v>519271.046875</v>
      </c>
      <c r="N54" s="35">
        <f>K54-J54</f>
        <v>2877828.35546875</v>
      </c>
      <c r="O54" s="35">
        <f t="shared" si="2"/>
        <v>1244562.55859375</v>
      </c>
      <c r="P54" s="35">
        <f t="shared" si="3"/>
        <v>519271.046875</v>
      </c>
      <c r="Q54" s="35">
        <f t="shared" si="0"/>
        <v>0.41723177616859386</v>
      </c>
    </row>
    <row r="55" spans="1:17" s="35" customFormat="1" x14ac:dyDescent="0.25">
      <c r="A55" s="35" t="s">
        <v>189</v>
      </c>
      <c r="B55" s="35" t="s">
        <v>496</v>
      </c>
      <c r="C55" s="35" t="s">
        <v>190</v>
      </c>
      <c r="D55" s="35" t="s">
        <v>497</v>
      </c>
      <c r="E55" s="35" t="s">
        <v>191</v>
      </c>
      <c r="F55" s="35" t="s">
        <v>307</v>
      </c>
      <c r="G55" s="35">
        <v>8</v>
      </c>
      <c r="H55" s="35">
        <v>15</v>
      </c>
      <c r="I55" s="35">
        <v>8</v>
      </c>
      <c r="J55" s="35">
        <v>1135766.15625</v>
      </c>
      <c r="K55" s="35">
        <v>454234.576171875</v>
      </c>
      <c r="L55" s="35">
        <v>4682407.2766927099</v>
      </c>
      <c r="M55" s="35">
        <v>2853027.6458333302</v>
      </c>
      <c r="N55" s="35">
        <v>0</v>
      </c>
      <c r="O55" s="35">
        <f t="shared" si="2"/>
        <v>3546641.1204427099</v>
      </c>
      <c r="P55" s="35">
        <f t="shared" si="3"/>
        <v>1717261.4895833302</v>
      </c>
      <c r="Q55" s="35">
        <f t="shared" si="0"/>
        <v>0.48419375721019464</v>
      </c>
    </row>
    <row r="56" spans="1:17" s="35" customFormat="1" x14ac:dyDescent="0.25">
      <c r="A56" s="35" t="s">
        <v>192</v>
      </c>
      <c r="B56" s="35" t="s">
        <v>484</v>
      </c>
      <c r="C56" s="35" t="s">
        <v>193</v>
      </c>
      <c r="D56" s="35" t="s">
        <v>485</v>
      </c>
      <c r="E56" s="35" t="s">
        <v>184</v>
      </c>
      <c r="F56" s="35" t="s">
        <v>307</v>
      </c>
      <c r="G56" s="35">
        <v>12</v>
      </c>
      <c r="H56" s="35">
        <v>52</v>
      </c>
      <c r="I56" s="35">
        <v>11</v>
      </c>
      <c r="J56" s="35">
        <v>2335533.046875</v>
      </c>
      <c r="K56" s="35">
        <v>11369121.1796875</v>
      </c>
      <c r="L56" s="35">
        <v>36773616.608072899</v>
      </c>
      <c r="M56" s="35">
        <v>19203619.396484397</v>
      </c>
      <c r="N56" s="35">
        <f>K56-J56</f>
        <v>9033588.1328125</v>
      </c>
      <c r="O56" s="35">
        <f t="shared" si="2"/>
        <v>34438083.561197899</v>
      </c>
      <c r="P56" s="35">
        <f t="shared" si="3"/>
        <v>16868086.349609397</v>
      </c>
      <c r="Q56" s="35">
        <f t="shared" si="0"/>
        <v>0.48980908939471357</v>
      </c>
    </row>
    <row r="57" spans="1:17" x14ac:dyDescent="0.25">
      <c r="A57" s="25" t="s">
        <v>24</v>
      </c>
      <c r="B57" s="25" t="s">
        <v>531</v>
      </c>
      <c r="C57" s="25" t="s">
        <v>25</v>
      </c>
      <c r="D57" s="25" t="s">
        <v>400</v>
      </c>
      <c r="E57" s="25" t="s">
        <v>26</v>
      </c>
      <c r="F57" s="25" t="s">
        <v>307</v>
      </c>
      <c r="G57" s="25">
        <v>20</v>
      </c>
      <c r="H57" s="25">
        <v>61</v>
      </c>
      <c r="I57" s="25">
        <v>20</v>
      </c>
      <c r="J57" s="1">
        <v>9905945.3098958395</v>
      </c>
      <c r="K57" s="1">
        <v>7281210.1458333302</v>
      </c>
      <c r="L57" s="1">
        <v>17327980.04687497</v>
      </c>
      <c r="M57" s="1">
        <v>13627692.8020833</v>
      </c>
      <c r="N57" s="25">
        <v>0</v>
      </c>
      <c r="O57" s="25">
        <f t="shared" si="2"/>
        <v>7422034.7369791307</v>
      </c>
      <c r="P57" s="25">
        <f t="shared" si="3"/>
        <v>3721747.4921874609</v>
      </c>
      <c r="Q57" s="25">
        <f t="shared" si="0"/>
        <v>0.50144571186718301</v>
      </c>
    </row>
    <row r="58" spans="1:17" x14ac:dyDescent="0.25">
      <c r="A58" s="25" t="s">
        <v>124</v>
      </c>
      <c r="B58" s="25" t="s">
        <v>340</v>
      </c>
      <c r="C58" s="25" t="s">
        <v>125</v>
      </c>
      <c r="D58" s="25" t="s">
        <v>341</v>
      </c>
      <c r="E58" s="25" t="s">
        <v>126</v>
      </c>
      <c r="F58" s="25" t="s">
        <v>307</v>
      </c>
      <c r="G58" s="25">
        <v>2</v>
      </c>
      <c r="H58" s="25">
        <v>4</v>
      </c>
      <c r="I58" s="25">
        <v>2</v>
      </c>
      <c r="J58" s="1">
        <v>0</v>
      </c>
      <c r="K58" s="1">
        <v>6359117.25</v>
      </c>
      <c r="L58" s="1">
        <v>2906367.0625</v>
      </c>
      <c r="M58" s="1">
        <v>1511889.62890625</v>
      </c>
      <c r="N58" s="25">
        <f t="shared" ref="N58:N91" si="4">K58-J58</f>
        <v>6359117.25</v>
      </c>
      <c r="O58" s="25">
        <f t="shared" si="2"/>
        <v>2906367.0625</v>
      </c>
      <c r="P58" s="25">
        <f t="shared" si="3"/>
        <v>1511889.62890625</v>
      </c>
      <c r="Q58" s="25">
        <f t="shared" si="0"/>
        <v>0.52019913396821671</v>
      </c>
    </row>
    <row r="59" spans="1:17" x14ac:dyDescent="0.25">
      <c r="A59" s="25" t="s">
        <v>252</v>
      </c>
      <c r="B59" s="25" t="s">
        <v>915</v>
      </c>
      <c r="C59" s="25" t="s">
        <v>253</v>
      </c>
      <c r="D59" s="25" t="s">
        <v>951</v>
      </c>
      <c r="E59" s="25" t="s">
        <v>254</v>
      </c>
      <c r="F59" s="25" t="s">
        <v>307</v>
      </c>
      <c r="G59" s="25">
        <v>2</v>
      </c>
      <c r="H59" s="25">
        <v>3</v>
      </c>
      <c r="I59" s="25">
        <v>2</v>
      </c>
      <c r="J59" s="1">
        <v>0</v>
      </c>
      <c r="K59" s="1">
        <v>0</v>
      </c>
      <c r="L59" s="1">
        <v>1350093.5625</v>
      </c>
      <c r="M59" s="1">
        <v>706791.203125</v>
      </c>
      <c r="N59" s="25">
        <f t="shared" si="4"/>
        <v>0</v>
      </c>
      <c r="O59" s="25">
        <f t="shared" si="2"/>
        <v>1350093.5625</v>
      </c>
      <c r="P59" s="25">
        <f t="shared" si="3"/>
        <v>706791.203125</v>
      </c>
      <c r="Q59" s="25">
        <f t="shared" si="0"/>
        <v>0.52351275700938693</v>
      </c>
    </row>
    <row r="60" spans="1:17" x14ac:dyDescent="0.25">
      <c r="A60" s="25" t="s">
        <v>263</v>
      </c>
      <c r="B60" s="25" t="s">
        <v>407</v>
      </c>
      <c r="C60" s="25" t="s">
        <v>264</v>
      </c>
      <c r="D60" s="25" t="s">
        <v>408</v>
      </c>
      <c r="E60" s="25" t="s">
        <v>223</v>
      </c>
      <c r="F60" s="25" t="s">
        <v>307</v>
      </c>
      <c r="G60" s="25">
        <v>7</v>
      </c>
      <c r="H60" s="25">
        <v>11</v>
      </c>
      <c r="I60" s="25">
        <v>3</v>
      </c>
      <c r="J60" s="1">
        <v>0</v>
      </c>
      <c r="K60" s="1">
        <v>132044.84765625</v>
      </c>
      <c r="L60" s="1">
        <v>1616387.03125</v>
      </c>
      <c r="M60" s="1">
        <v>874020.453125</v>
      </c>
      <c r="N60" s="25">
        <f t="shared" si="4"/>
        <v>132044.84765625</v>
      </c>
      <c r="O60" s="25">
        <f t="shared" si="2"/>
        <v>1616387.03125</v>
      </c>
      <c r="P60" s="25">
        <f t="shared" si="3"/>
        <v>874020.453125</v>
      </c>
      <c r="Q60" s="25">
        <f t="shared" si="0"/>
        <v>0.54072473747150396</v>
      </c>
    </row>
    <row r="61" spans="1:17" x14ac:dyDescent="0.25">
      <c r="A61" s="25" t="s">
        <v>1342</v>
      </c>
      <c r="B61" s="25" t="s">
        <v>931</v>
      </c>
      <c r="C61" s="25" t="s">
        <v>776</v>
      </c>
      <c r="D61" s="25" t="s">
        <v>1371</v>
      </c>
      <c r="E61" s="25" t="s">
        <v>90</v>
      </c>
      <c r="F61" s="25" t="s">
        <v>307</v>
      </c>
      <c r="G61" s="25">
        <v>4</v>
      </c>
      <c r="H61" s="25">
        <v>5</v>
      </c>
      <c r="I61" s="25">
        <v>4</v>
      </c>
      <c r="J61" s="1">
        <v>0</v>
      </c>
      <c r="K61" s="1">
        <v>0</v>
      </c>
      <c r="L61" s="1">
        <v>10187330.0416667</v>
      </c>
      <c r="M61" s="1">
        <v>5946016.125</v>
      </c>
      <c r="N61" s="25">
        <f t="shared" si="4"/>
        <v>0</v>
      </c>
      <c r="O61" s="25">
        <f t="shared" si="2"/>
        <v>10187330.0416667</v>
      </c>
      <c r="P61" s="25">
        <f t="shared" si="3"/>
        <v>5946016.125</v>
      </c>
      <c r="Q61" s="25">
        <f t="shared" si="0"/>
        <v>0.58366776188466363</v>
      </c>
    </row>
    <row r="62" spans="1:17" x14ac:dyDescent="0.25">
      <c r="A62" s="25" t="s">
        <v>177</v>
      </c>
      <c r="B62" s="25" t="s">
        <v>478</v>
      </c>
      <c r="C62" s="25" t="s">
        <v>178</v>
      </c>
      <c r="D62" s="25" t="s">
        <v>479</v>
      </c>
      <c r="E62" s="25" t="s">
        <v>179</v>
      </c>
      <c r="F62" s="25" t="s">
        <v>307</v>
      </c>
      <c r="G62" s="25">
        <v>8</v>
      </c>
      <c r="H62" s="25">
        <v>15</v>
      </c>
      <c r="I62" s="25">
        <v>8</v>
      </c>
      <c r="J62" s="1">
        <v>154426.568359375</v>
      </c>
      <c r="K62" s="1">
        <v>450295.4140625</v>
      </c>
      <c r="L62" s="1">
        <v>3544235.484375</v>
      </c>
      <c r="M62" s="1">
        <v>2177694.6953125</v>
      </c>
      <c r="N62" s="25">
        <f t="shared" si="4"/>
        <v>295868.845703125</v>
      </c>
      <c r="O62" s="25">
        <f t="shared" si="2"/>
        <v>3389808.916015625</v>
      </c>
      <c r="P62" s="25">
        <f t="shared" si="3"/>
        <v>2023268.126953125</v>
      </c>
      <c r="Q62" s="25">
        <f t="shared" si="0"/>
        <v>0.59686789936562867</v>
      </c>
    </row>
    <row r="63" spans="1:17" x14ac:dyDescent="0.25">
      <c r="A63" s="25" t="s">
        <v>243</v>
      </c>
      <c r="B63" s="25" t="s">
        <v>512</v>
      </c>
      <c r="C63" s="25" t="s">
        <v>244</v>
      </c>
      <c r="D63" s="25" t="s">
        <v>513</v>
      </c>
      <c r="E63" s="25" t="s">
        <v>242</v>
      </c>
      <c r="F63" s="25" t="s">
        <v>307</v>
      </c>
      <c r="G63" s="25">
        <v>17</v>
      </c>
      <c r="H63" s="25">
        <v>62</v>
      </c>
      <c r="I63" s="25">
        <v>12</v>
      </c>
      <c r="J63" s="1">
        <v>12727748.671875</v>
      </c>
      <c r="K63" s="1">
        <v>52819366.65625</v>
      </c>
      <c r="L63" s="1">
        <v>21734036.942708299</v>
      </c>
      <c r="M63" s="1">
        <v>18689375.356770799</v>
      </c>
      <c r="N63" s="25">
        <f t="shared" si="4"/>
        <v>40091617.984375</v>
      </c>
      <c r="O63" s="25">
        <f t="shared" si="2"/>
        <v>9006288.2708332986</v>
      </c>
      <c r="P63" s="25">
        <f t="shared" si="3"/>
        <v>5961626.6848957986</v>
      </c>
      <c r="Q63" s="25">
        <f t="shared" si="0"/>
        <v>0.6619404693276828</v>
      </c>
    </row>
    <row r="64" spans="1:17" x14ac:dyDescent="0.25">
      <c r="A64" s="25" t="s">
        <v>293</v>
      </c>
      <c r="B64" s="25" t="s">
        <v>486</v>
      </c>
      <c r="C64" s="25" t="s">
        <v>294</v>
      </c>
      <c r="D64" s="25" t="s">
        <v>487</v>
      </c>
      <c r="E64" s="25" t="s">
        <v>20</v>
      </c>
      <c r="F64" s="25" t="s">
        <v>307</v>
      </c>
      <c r="G64" s="25">
        <v>7</v>
      </c>
      <c r="H64" s="25">
        <v>25</v>
      </c>
      <c r="I64" s="25">
        <v>6</v>
      </c>
      <c r="J64" s="1">
        <v>2345730.171875</v>
      </c>
      <c r="K64" s="1">
        <v>4364280.0208333302</v>
      </c>
      <c r="L64" s="1">
        <v>8648751.7291666698</v>
      </c>
      <c r="M64" s="1">
        <v>6552455.9166666698</v>
      </c>
      <c r="N64" s="25">
        <f t="shared" si="4"/>
        <v>2018549.8489583302</v>
      </c>
      <c r="O64" s="25">
        <f t="shared" si="2"/>
        <v>6303021.5572916698</v>
      </c>
      <c r="P64" s="25">
        <f t="shared" si="3"/>
        <v>4206725.7447916698</v>
      </c>
      <c r="Q64" s="25">
        <f t="shared" si="0"/>
        <v>0.66741414519280939</v>
      </c>
    </row>
    <row r="65" spans="1:17" x14ac:dyDescent="0.25">
      <c r="A65" s="25" t="s">
        <v>130</v>
      </c>
      <c r="B65" s="25" t="s">
        <v>452</v>
      </c>
      <c r="C65" s="25" t="s">
        <v>131</v>
      </c>
      <c r="D65" s="25" t="s">
        <v>453</v>
      </c>
      <c r="E65" s="25" t="s">
        <v>132</v>
      </c>
      <c r="F65" s="25" t="s">
        <v>307</v>
      </c>
      <c r="G65" s="25">
        <v>16</v>
      </c>
      <c r="H65" s="25">
        <v>106</v>
      </c>
      <c r="I65" s="25">
        <v>15</v>
      </c>
      <c r="J65" s="1">
        <v>34596195.221354127</v>
      </c>
      <c r="K65" s="1">
        <v>48980258.09375</v>
      </c>
      <c r="L65" s="1">
        <v>82085109.928385451</v>
      </c>
      <c r="M65" s="1">
        <v>67769375.263020799</v>
      </c>
      <c r="N65" s="25">
        <f t="shared" si="4"/>
        <v>14384062.872395873</v>
      </c>
      <c r="O65" s="25">
        <f t="shared" si="2"/>
        <v>47488914.707031325</v>
      </c>
      <c r="P65" s="25">
        <f t="shared" si="3"/>
        <v>33173180.041666672</v>
      </c>
      <c r="Q65" s="25">
        <f t="shared" si="0"/>
        <v>0.69854576054893436</v>
      </c>
    </row>
    <row r="66" spans="1:17" x14ac:dyDescent="0.25">
      <c r="A66" s="25" t="s">
        <v>187</v>
      </c>
      <c r="B66" s="25" t="s">
        <v>488</v>
      </c>
      <c r="C66" s="25" t="s">
        <v>188</v>
      </c>
      <c r="D66" s="25" t="s">
        <v>489</v>
      </c>
      <c r="E66" s="25" t="s">
        <v>184</v>
      </c>
      <c r="F66" s="25" t="s">
        <v>307</v>
      </c>
      <c r="G66" s="25">
        <v>11</v>
      </c>
      <c r="H66" s="25">
        <v>69</v>
      </c>
      <c r="I66" s="25">
        <v>9</v>
      </c>
      <c r="J66" s="1">
        <v>4461386.4453125</v>
      </c>
      <c r="K66" s="1">
        <v>21752143.885416701</v>
      </c>
      <c r="L66" s="1">
        <v>35760749.25</v>
      </c>
      <c r="M66" s="1">
        <v>28087537.075520873</v>
      </c>
      <c r="N66" s="25">
        <f t="shared" si="4"/>
        <v>17290757.440104201</v>
      </c>
      <c r="O66" s="25">
        <f t="shared" si="2"/>
        <v>31299362.8046875</v>
      </c>
      <c r="P66" s="25">
        <f t="shared" si="3"/>
        <v>23626150.630208373</v>
      </c>
      <c r="Q66" s="25">
        <f t="shared" si="0"/>
        <v>0.75484446049713316</v>
      </c>
    </row>
    <row r="67" spans="1:17" x14ac:dyDescent="0.25">
      <c r="A67" s="25" t="s">
        <v>121</v>
      </c>
      <c r="B67" s="25" t="s">
        <v>510</v>
      </c>
      <c r="C67" s="25" t="s">
        <v>122</v>
      </c>
      <c r="D67" s="25" t="s">
        <v>511</v>
      </c>
      <c r="E67" s="25" t="s">
        <v>123</v>
      </c>
      <c r="F67" s="25" t="s">
        <v>307</v>
      </c>
      <c r="G67" s="25">
        <v>1</v>
      </c>
      <c r="H67" s="25">
        <v>2</v>
      </c>
      <c r="I67" s="25">
        <v>1</v>
      </c>
      <c r="J67" s="1">
        <v>0</v>
      </c>
      <c r="K67" s="1">
        <v>0</v>
      </c>
      <c r="L67" s="1">
        <v>5408193.625</v>
      </c>
      <c r="M67" s="1">
        <v>4252204.125</v>
      </c>
      <c r="N67" s="25">
        <f t="shared" si="4"/>
        <v>0</v>
      </c>
      <c r="O67" s="25">
        <f t="shared" si="2"/>
        <v>5408193.625</v>
      </c>
      <c r="P67" s="25">
        <f t="shared" si="3"/>
        <v>4252204.125</v>
      </c>
      <c r="Q67" s="25">
        <f t="shared" ref="Q67:Q107" si="5">P67/O67</f>
        <v>0.78625219802480717</v>
      </c>
    </row>
    <row r="68" spans="1:17" x14ac:dyDescent="0.25">
      <c r="A68" s="25" t="s">
        <v>206</v>
      </c>
      <c r="B68" s="25" t="s">
        <v>369</v>
      </c>
      <c r="C68" s="25" t="s">
        <v>207</v>
      </c>
      <c r="D68" s="25" t="s">
        <v>370</v>
      </c>
      <c r="E68" s="25" t="s">
        <v>208</v>
      </c>
      <c r="F68" s="25" t="s">
        <v>307</v>
      </c>
      <c r="G68" s="25">
        <v>5</v>
      </c>
      <c r="H68" s="25">
        <v>12</v>
      </c>
      <c r="I68" s="25">
        <v>5</v>
      </c>
      <c r="J68" s="1">
        <v>1444126.8828125</v>
      </c>
      <c r="K68" s="1">
        <v>2229917.3261718801</v>
      </c>
      <c r="L68" s="1">
        <v>1970914.15625</v>
      </c>
      <c r="M68" s="1">
        <v>1866798.2109375</v>
      </c>
      <c r="N68" s="25">
        <f t="shared" si="4"/>
        <v>785790.44335938012</v>
      </c>
      <c r="O68" s="25">
        <f t="shared" si="2"/>
        <v>526787.2734375</v>
      </c>
      <c r="P68" s="25">
        <f t="shared" si="3"/>
        <v>422671.328125</v>
      </c>
      <c r="Q68" s="25">
        <f t="shared" si="5"/>
        <v>0.80235675658392169</v>
      </c>
    </row>
    <row r="69" spans="1:17" x14ac:dyDescent="0.25">
      <c r="A69" s="25" t="s">
        <v>282</v>
      </c>
      <c r="B69" s="25" t="s">
        <v>466</v>
      </c>
      <c r="C69" s="25" t="s">
        <v>283</v>
      </c>
      <c r="D69" s="25" t="s">
        <v>467</v>
      </c>
      <c r="E69" s="25" t="s">
        <v>26</v>
      </c>
      <c r="F69" s="25" t="s">
        <v>437</v>
      </c>
      <c r="G69" s="25">
        <v>14</v>
      </c>
      <c r="H69" s="25">
        <v>112</v>
      </c>
      <c r="I69" s="25">
        <v>14</v>
      </c>
      <c r="J69" s="1">
        <v>39621462.520833299</v>
      </c>
      <c r="K69" s="1">
        <v>111321107.875</v>
      </c>
      <c r="L69" s="1">
        <v>183053329.86458299</v>
      </c>
      <c r="M69" s="1">
        <v>165596237.6875</v>
      </c>
      <c r="N69" s="25">
        <f t="shared" si="4"/>
        <v>71699645.354166701</v>
      </c>
      <c r="O69" s="25">
        <f t="shared" si="2"/>
        <v>143431867.3437497</v>
      </c>
      <c r="P69" s="25">
        <f t="shared" si="3"/>
        <v>125974775.1666667</v>
      </c>
      <c r="Q69" s="25">
        <f t="shared" si="5"/>
        <v>0.87829000277012903</v>
      </c>
    </row>
    <row r="70" spans="1:17" x14ac:dyDescent="0.25">
      <c r="A70" s="25" t="s">
        <v>270</v>
      </c>
      <c r="B70" s="25" t="s">
        <v>490</v>
      </c>
      <c r="C70" s="25" t="s">
        <v>271</v>
      </c>
      <c r="D70" s="25" t="s">
        <v>491</v>
      </c>
      <c r="E70" s="25" t="s">
        <v>272</v>
      </c>
      <c r="F70" s="25" t="s">
        <v>307</v>
      </c>
      <c r="G70" s="25">
        <v>29</v>
      </c>
      <c r="H70" s="25">
        <v>94</v>
      </c>
      <c r="I70" s="25">
        <v>29</v>
      </c>
      <c r="J70" s="1">
        <v>14425325.4713542</v>
      </c>
      <c r="K70" s="1">
        <v>22292310.026041701</v>
      </c>
      <c r="L70" s="1">
        <v>36064048.145833299</v>
      </c>
      <c r="M70" s="1">
        <v>34359068.6640625</v>
      </c>
      <c r="N70" s="25">
        <f t="shared" si="4"/>
        <v>7866984.5546875019</v>
      </c>
      <c r="O70" s="25">
        <f t="shared" si="2"/>
        <v>21638722.674479097</v>
      </c>
      <c r="P70" s="25">
        <f t="shared" si="3"/>
        <v>19933743.192708299</v>
      </c>
      <c r="Q70" s="25">
        <f t="shared" si="5"/>
        <v>0.92120701820437545</v>
      </c>
    </row>
    <row r="71" spans="1:17" x14ac:dyDescent="0.25">
      <c r="A71" s="25" t="s">
        <v>70</v>
      </c>
      <c r="B71" s="25" t="s">
        <v>482</v>
      </c>
      <c r="C71" s="25" t="s">
        <v>71</v>
      </c>
      <c r="D71" s="25" t="s">
        <v>483</v>
      </c>
      <c r="E71" s="25" t="s">
        <v>72</v>
      </c>
      <c r="F71" s="25" t="s">
        <v>307</v>
      </c>
      <c r="G71" s="25">
        <v>36</v>
      </c>
      <c r="H71" s="25">
        <v>136</v>
      </c>
      <c r="I71" s="25">
        <v>36</v>
      </c>
      <c r="J71" s="1">
        <v>12693092.5416667</v>
      </c>
      <c r="K71" s="1">
        <v>65427433.266927049</v>
      </c>
      <c r="L71" s="1">
        <v>68227348.197916627</v>
      </c>
      <c r="M71" s="1">
        <v>64160168.644205764</v>
      </c>
      <c r="N71" s="25">
        <f t="shared" si="4"/>
        <v>52734340.725260347</v>
      </c>
      <c r="O71" s="25">
        <f t="shared" si="2"/>
        <v>55534255.656249925</v>
      </c>
      <c r="P71" s="25">
        <f t="shared" si="3"/>
        <v>51467076.102539062</v>
      </c>
      <c r="Q71" s="25">
        <f t="shared" si="5"/>
        <v>0.9267626889809023</v>
      </c>
    </row>
    <row r="72" spans="1:17" x14ac:dyDescent="0.25">
      <c r="A72" s="25" t="s">
        <v>233</v>
      </c>
      <c r="B72" s="25" t="s">
        <v>430</v>
      </c>
      <c r="C72" s="25" t="s">
        <v>234</v>
      </c>
      <c r="D72" s="25" t="s">
        <v>431</v>
      </c>
      <c r="E72" s="25" t="s">
        <v>32</v>
      </c>
      <c r="F72" s="25" t="s">
        <v>307</v>
      </c>
      <c r="G72" s="25">
        <v>4</v>
      </c>
      <c r="H72" s="25">
        <v>8</v>
      </c>
      <c r="I72" s="25">
        <v>4</v>
      </c>
      <c r="J72" s="1">
        <v>0</v>
      </c>
      <c r="K72" s="1">
        <v>2332262.7669270802</v>
      </c>
      <c r="L72" s="1">
        <v>3369170.6796875</v>
      </c>
      <c r="M72" s="1">
        <v>3230268.1145833302</v>
      </c>
      <c r="N72" s="25">
        <f t="shared" si="4"/>
        <v>2332262.7669270802</v>
      </c>
      <c r="O72" s="25">
        <f t="shared" si="2"/>
        <v>3369170.6796875</v>
      </c>
      <c r="P72" s="25">
        <f t="shared" si="3"/>
        <v>3230268.1145833302</v>
      </c>
      <c r="Q72" s="25">
        <f t="shared" si="5"/>
        <v>0.9587724759859737</v>
      </c>
    </row>
    <row r="73" spans="1:17" x14ac:dyDescent="0.25">
      <c r="A73" s="25" t="s">
        <v>1346</v>
      </c>
      <c r="B73" s="25" t="s">
        <v>1223</v>
      </c>
      <c r="C73" s="25" t="s">
        <v>843</v>
      </c>
      <c r="D73" s="25" t="s">
        <v>1372</v>
      </c>
      <c r="E73" s="25" t="s">
        <v>1221</v>
      </c>
      <c r="F73" s="25" t="s">
        <v>307</v>
      </c>
      <c r="G73" s="25">
        <v>2</v>
      </c>
      <c r="H73" s="25">
        <v>6</v>
      </c>
      <c r="I73" s="25">
        <v>2</v>
      </c>
      <c r="J73" s="1">
        <v>0</v>
      </c>
      <c r="K73" s="1">
        <v>0</v>
      </c>
      <c r="L73" s="1">
        <v>8288696.1875</v>
      </c>
      <c r="M73" s="1">
        <v>8040330.625</v>
      </c>
      <c r="N73" s="25">
        <f t="shared" si="4"/>
        <v>0</v>
      </c>
      <c r="O73" s="25">
        <f t="shared" si="2"/>
        <v>8288696.1875</v>
      </c>
      <c r="P73" s="25">
        <f t="shared" si="3"/>
        <v>8040330.625</v>
      </c>
      <c r="Q73" s="25">
        <f t="shared" si="5"/>
        <v>0.97003562962356438</v>
      </c>
    </row>
    <row r="74" spans="1:17" x14ac:dyDescent="0.25">
      <c r="A74" s="25" t="s">
        <v>78</v>
      </c>
      <c r="B74" s="25" t="s">
        <v>494</v>
      </c>
      <c r="C74" s="25" t="s">
        <v>79</v>
      </c>
      <c r="D74" s="25" t="s">
        <v>495</v>
      </c>
      <c r="E74" s="25" t="s">
        <v>80</v>
      </c>
      <c r="F74" s="25" t="s">
        <v>307</v>
      </c>
      <c r="G74" s="25">
        <v>3</v>
      </c>
      <c r="H74" s="25">
        <v>8</v>
      </c>
      <c r="I74" s="25">
        <v>2</v>
      </c>
      <c r="J74" s="1">
        <v>0</v>
      </c>
      <c r="K74" s="1">
        <v>3381369.7109375</v>
      </c>
      <c r="L74" s="1">
        <v>5349162.6875</v>
      </c>
      <c r="M74" s="1">
        <v>5250336.125</v>
      </c>
      <c r="N74" s="25">
        <f t="shared" si="4"/>
        <v>3381369.7109375</v>
      </c>
      <c r="O74" s="25">
        <f t="shared" si="2"/>
        <v>5349162.6875</v>
      </c>
      <c r="P74" s="25">
        <f t="shared" si="3"/>
        <v>5250336.125</v>
      </c>
      <c r="Q74" s="25">
        <f t="shared" si="5"/>
        <v>0.98152485383722965</v>
      </c>
    </row>
    <row r="75" spans="1:17" x14ac:dyDescent="0.25">
      <c r="A75" s="25" t="s">
        <v>127</v>
      </c>
      <c r="B75" s="25" t="s">
        <v>492</v>
      </c>
      <c r="C75" s="25" t="s">
        <v>128</v>
      </c>
      <c r="D75" s="25" t="s">
        <v>493</v>
      </c>
      <c r="E75" s="25" t="s">
        <v>129</v>
      </c>
      <c r="F75" s="25" t="s">
        <v>307</v>
      </c>
      <c r="G75" s="25">
        <v>66</v>
      </c>
      <c r="H75" s="25">
        <v>249</v>
      </c>
      <c r="I75" s="25">
        <v>66</v>
      </c>
      <c r="J75" s="1">
        <v>6805462.90625</v>
      </c>
      <c r="K75" s="1">
        <v>48741361.480468698</v>
      </c>
      <c r="L75" s="1">
        <v>93483287.78125</v>
      </c>
      <c r="M75" s="1">
        <v>92083420.356770903</v>
      </c>
      <c r="N75" s="25">
        <f t="shared" si="4"/>
        <v>41935898.574218698</v>
      </c>
      <c r="O75" s="25">
        <f t="shared" si="2"/>
        <v>86677824.875</v>
      </c>
      <c r="P75" s="25">
        <f t="shared" si="3"/>
        <v>85277957.450520903</v>
      </c>
      <c r="Q75" s="25">
        <f t="shared" si="5"/>
        <v>0.98384976288343784</v>
      </c>
    </row>
    <row r="76" spans="1:17" x14ac:dyDescent="0.25">
      <c r="A76" s="25" t="s">
        <v>255</v>
      </c>
      <c r="B76" s="25" t="s">
        <v>500</v>
      </c>
      <c r="C76" s="25" t="s">
        <v>256</v>
      </c>
      <c r="D76" s="25" t="s">
        <v>501</v>
      </c>
      <c r="E76" s="25" t="s">
        <v>257</v>
      </c>
      <c r="F76" s="25" t="s">
        <v>307</v>
      </c>
      <c r="G76" s="25">
        <v>3</v>
      </c>
      <c r="H76" s="25">
        <v>9</v>
      </c>
      <c r="I76" s="25">
        <v>3</v>
      </c>
      <c r="J76" s="1">
        <v>1480833.421875</v>
      </c>
      <c r="K76" s="1">
        <v>5755341.31640625</v>
      </c>
      <c r="L76" s="1">
        <v>7891257.1875</v>
      </c>
      <c r="M76" s="1">
        <v>7803426.74609375</v>
      </c>
      <c r="N76" s="25">
        <f t="shared" si="4"/>
        <v>4274507.89453125</v>
      </c>
      <c r="O76" s="25">
        <f t="shared" si="2"/>
        <v>6410423.765625</v>
      </c>
      <c r="P76" s="25">
        <f t="shared" si="3"/>
        <v>6322593.32421875</v>
      </c>
      <c r="Q76" s="25">
        <f t="shared" si="5"/>
        <v>0.98629880884361676</v>
      </c>
    </row>
    <row r="77" spans="1:17" x14ac:dyDescent="0.25">
      <c r="A77" s="25" t="s">
        <v>49</v>
      </c>
      <c r="B77" s="25" t="s">
        <v>519</v>
      </c>
      <c r="C77" s="25" t="s">
        <v>50</v>
      </c>
      <c r="D77" s="25" t="s">
        <v>520</v>
      </c>
      <c r="E77" s="25" t="s">
        <v>51</v>
      </c>
      <c r="F77" s="25" t="s">
        <v>307</v>
      </c>
      <c r="G77" s="25">
        <v>4</v>
      </c>
      <c r="H77" s="25">
        <v>4</v>
      </c>
      <c r="I77" s="25">
        <v>4</v>
      </c>
      <c r="J77" s="1">
        <v>0</v>
      </c>
      <c r="K77" s="1">
        <v>0</v>
      </c>
      <c r="L77" s="1">
        <v>1308074.6875</v>
      </c>
      <c r="M77" s="1">
        <v>1326261.125</v>
      </c>
      <c r="N77" s="25">
        <f t="shared" si="4"/>
        <v>0</v>
      </c>
      <c r="O77" s="25">
        <f t="shared" si="2"/>
        <v>1308074.6875</v>
      </c>
      <c r="P77" s="25">
        <f t="shared" si="3"/>
        <v>1326261.125</v>
      </c>
      <c r="Q77" s="25">
        <f t="shared" si="5"/>
        <v>1.013903210324143</v>
      </c>
    </row>
    <row r="78" spans="1:17" x14ac:dyDescent="0.25">
      <c r="A78" s="25" t="s">
        <v>197</v>
      </c>
      <c r="B78" s="25" t="s">
        <v>935</v>
      </c>
      <c r="C78" s="25" t="s">
        <v>198</v>
      </c>
      <c r="D78" s="25" t="s">
        <v>1373</v>
      </c>
      <c r="E78" s="25" t="s">
        <v>199</v>
      </c>
      <c r="F78" s="25" t="s">
        <v>307</v>
      </c>
      <c r="G78" s="25">
        <v>2</v>
      </c>
      <c r="H78" s="25">
        <v>2</v>
      </c>
      <c r="I78" s="25">
        <v>2</v>
      </c>
      <c r="J78" s="1">
        <v>0</v>
      </c>
      <c r="K78" s="1">
        <v>0</v>
      </c>
      <c r="L78" s="1">
        <v>2111302.25</v>
      </c>
      <c r="M78" s="1">
        <v>2153634.125</v>
      </c>
      <c r="N78" s="25">
        <f t="shared" si="4"/>
        <v>0</v>
      </c>
      <c r="O78" s="25">
        <f t="shared" si="2"/>
        <v>2111302.25</v>
      </c>
      <c r="P78" s="25">
        <f t="shared" si="3"/>
        <v>2153634.125</v>
      </c>
      <c r="Q78" s="25">
        <f t="shared" si="5"/>
        <v>1.0200501254616672</v>
      </c>
    </row>
    <row r="79" spans="1:17" x14ac:dyDescent="0.25">
      <c r="A79" s="25" t="s">
        <v>21</v>
      </c>
      <c r="B79" s="25" t="s">
        <v>506</v>
      </c>
      <c r="C79" s="25" t="s">
        <v>22</v>
      </c>
      <c r="D79" s="25" t="s">
        <v>507</v>
      </c>
      <c r="E79" s="25" t="s">
        <v>23</v>
      </c>
      <c r="F79" s="25" t="s">
        <v>307</v>
      </c>
      <c r="G79" s="25">
        <v>12</v>
      </c>
      <c r="H79" s="25">
        <v>46</v>
      </c>
      <c r="I79" s="25">
        <v>10</v>
      </c>
      <c r="J79" s="1">
        <v>6387294.7519531297</v>
      </c>
      <c r="K79" s="1">
        <v>22312781.598958299</v>
      </c>
      <c r="L79" s="1">
        <v>24244323.010416701</v>
      </c>
      <c r="M79" s="1">
        <v>24817064.385416701</v>
      </c>
      <c r="N79" s="25">
        <f t="shared" si="4"/>
        <v>15925486.84700517</v>
      </c>
      <c r="O79" s="25">
        <f t="shared" si="2"/>
        <v>17857028.258463573</v>
      </c>
      <c r="P79" s="25">
        <f t="shared" si="3"/>
        <v>18429769.633463573</v>
      </c>
      <c r="Q79" s="25">
        <f t="shared" si="5"/>
        <v>1.0320737228339514</v>
      </c>
    </row>
    <row r="80" spans="1:17" x14ac:dyDescent="0.25">
      <c r="A80" s="25" t="s">
        <v>33</v>
      </c>
      <c r="B80" s="25" t="s">
        <v>525</v>
      </c>
      <c r="C80" s="25" t="s">
        <v>34</v>
      </c>
      <c r="D80" s="25" t="s">
        <v>526</v>
      </c>
      <c r="E80" s="25" t="s">
        <v>32</v>
      </c>
      <c r="F80" s="25" t="s">
        <v>307</v>
      </c>
      <c r="G80" s="25">
        <v>2</v>
      </c>
      <c r="H80" s="25">
        <v>3</v>
      </c>
      <c r="I80" s="25">
        <v>2</v>
      </c>
      <c r="J80" s="1">
        <v>0</v>
      </c>
      <c r="K80" s="1">
        <v>0</v>
      </c>
      <c r="L80" s="1">
        <v>3874883.515625</v>
      </c>
      <c r="M80" s="1">
        <v>4338631.96875</v>
      </c>
      <c r="N80" s="25">
        <f t="shared" si="4"/>
        <v>0</v>
      </c>
      <c r="O80" s="25">
        <f t="shared" si="2"/>
        <v>3874883.515625</v>
      </c>
      <c r="P80" s="25">
        <f t="shared" si="3"/>
        <v>4338631.96875</v>
      </c>
      <c r="Q80" s="25">
        <f t="shared" si="5"/>
        <v>1.1196806178185719</v>
      </c>
    </row>
    <row r="81" spans="1:17" x14ac:dyDescent="0.25">
      <c r="A81" s="25" t="s">
        <v>1338</v>
      </c>
      <c r="B81" s="25" t="s">
        <v>859</v>
      </c>
      <c r="C81" s="25" t="s">
        <v>575</v>
      </c>
      <c r="D81" s="25" t="s">
        <v>1374</v>
      </c>
      <c r="E81" s="25" t="s">
        <v>858</v>
      </c>
      <c r="F81" s="25" t="s">
        <v>307</v>
      </c>
      <c r="G81" s="25">
        <v>5</v>
      </c>
      <c r="H81" s="25">
        <v>8</v>
      </c>
      <c r="I81" s="25">
        <v>5</v>
      </c>
      <c r="J81" s="1">
        <v>0</v>
      </c>
      <c r="K81" s="1">
        <v>3925078.6640625</v>
      </c>
      <c r="L81" s="1">
        <v>8259355.4791666698</v>
      </c>
      <c r="M81" s="1">
        <v>9426377.65625</v>
      </c>
      <c r="N81" s="25">
        <f t="shared" si="4"/>
        <v>3925078.6640625</v>
      </c>
      <c r="O81" s="25">
        <f t="shared" si="2"/>
        <v>8259355.4791666698</v>
      </c>
      <c r="P81" s="25">
        <f t="shared" si="3"/>
        <v>9426377.65625</v>
      </c>
      <c r="Q81" s="25">
        <f t="shared" si="5"/>
        <v>1.1412970031411067</v>
      </c>
    </row>
    <row r="82" spans="1:17" x14ac:dyDescent="0.25">
      <c r="A82" s="25" t="s">
        <v>260</v>
      </c>
      <c r="B82" s="25" t="s">
        <v>527</v>
      </c>
      <c r="C82" s="25" t="s">
        <v>261</v>
      </c>
      <c r="D82" s="25" t="s">
        <v>528</v>
      </c>
      <c r="E82" s="25" t="s">
        <v>262</v>
      </c>
      <c r="F82" s="25" t="s">
        <v>307</v>
      </c>
      <c r="G82" s="25">
        <v>6</v>
      </c>
      <c r="H82" s="25">
        <v>9</v>
      </c>
      <c r="I82" s="25">
        <v>6</v>
      </c>
      <c r="J82" s="1">
        <v>0</v>
      </c>
      <c r="K82" s="1">
        <v>269622.68359375</v>
      </c>
      <c r="L82" s="1">
        <v>5446505.7604166698</v>
      </c>
      <c r="M82" s="1">
        <v>6241114.7734375</v>
      </c>
      <c r="N82" s="25">
        <f t="shared" si="4"/>
        <v>269622.68359375</v>
      </c>
      <c r="O82" s="25">
        <f t="shared" si="2"/>
        <v>5446505.7604166698</v>
      </c>
      <c r="P82" s="25">
        <f t="shared" si="3"/>
        <v>6241114.7734375</v>
      </c>
      <c r="Q82" s="25">
        <f t="shared" si="5"/>
        <v>1.1458933576818693</v>
      </c>
    </row>
    <row r="83" spans="1:17" x14ac:dyDescent="0.25">
      <c r="A83" s="25" t="s">
        <v>13</v>
      </c>
      <c r="B83" s="25" t="s">
        <v>458</v>
      </c>
      <c r="C83" s="25" t="s">
        <v>14</v>
      </c>
      <c r="D83" s="25" t="s">
        <v>459</v>
      </c>
      <c r="E83" s="25" t="s">
        <v>15</v>
      </c>
      <c r="F83" s="25" t="s">
        <v>307</v>
      </c>
      <c r="G83" s="25">
        <v>6</v>
      </c>
      <c r="H83" s="25">
        <v>16</v>
      </c>
      <c r="I83" s="25">
        <v>6</v>
      </c>
      <c r="J83" s="1">
        <v>4032613.75</v>
      </c>
      <c r="K83" s="1">
        <v>5872695.9453125</v>
      </c>
      <c r="L83" s="1">
        <v>7738899.0260416605</v>
      </c>
      <c r="M83" s="1">
        <v>8316338.328125</v>
      </c>
      <c r="N83" s="25">
        <f t="shared" si="4"/>
        <v>1840082.1953125</v>
      </c>
      <c r="O83" s="25">
        <f t="shared" si="2"/>
        <v>3706285.2760416605</v>
      </c>
      <c r="P83" s="25">
        <f t="shared" si="3"/>
        <v>4283724.578125</v>
      </c>
      <c r="Q83" s="25">
        <f t="shared" si="5"/>
        <v>1.1558000151299872</v>
      </c>
    </row>
    <row r="84" spans="1:17" x14ac:dyDescent="0.25">
      <c r="A84" s="25" t="s">
        <v>58</v>
      </c>
      <c r="B84" s="25" t="s">
        <v>464</v>
      </c>
      <c r="C84" s="25" t="s">
        <v>59</v>
      </c>
      <c r="D84" s="25" t="s">
        <v>465</v>
      </c>
      <c r="E84" s="25" t="s">
        <v>60</v>
      </c>
      <c r="F84" s="25" t="s">
        <v>307</v>
      </c>
      <c r="G84" s="25">
        <v>7</v>
      </c>
      <c r="H84" s="25">
        <v>14</v>
      </c>
      <c r="I84" s="25">
        <v>7</v>
      </c>
      <c r="J84" s="1">
        <v>0</v>
      </c>
      <c r="K84" s="1">
        <v>4824571.5442708302</v>
      </c>
      <c r="L84" s="1">
        <v>3423685.453125</v>
      </c>
      <c r="M84" s="1">
        <v>3972655.9010416698</v>
      </c>
      <c r="N84" s="25">
        <f t="shared" si="4"/>
        <v>4824571.5442708302</v>
      </c>
      <c r="O84" s="25">
        <f t="shared" si="2"/>
        <v>3423685.453125</v>
      </c>
      <c r="P84" s="25">
        <f t="shared" si="3"/>
        <v>3972655.9010416698</v>
      </c>
      <c r="Q84" s="25">
        <f t="shared" si="5"/>
        <v>1.1603448843162831</v>
      </c>
    </row>
    <row r="85" spans="1:17" x14ac:dyDescent="0.25">
      <c r="A85" s="25" t="s">
        <v>219</v>
      </c>
      <c r="B85" s="25" t="s">
        <v>426</v>
      </c>
      <c r="C85" s="25" t="s">
        <v>220</v>
      </c>
      <c r="D85" s="25" t="s">
        <v>427</v>
      </c>
      <c r="E85" s="25" t="s">
        <v>45</v>
      </c>
      <c r="F85" s="25" t="s">
        <v>307</v>
      </c>
      <c r="G85" s="25">
        <v>8</v>
      </c>
      <c r="H85" s="25">
        <v>12</v>
      </c>
      <c r="I85" s="25">
        <v>6</v>
      </c>
      <c r="J85" s="1">
        <v>745326.421875</v>
      </c>
      <c r="K85" s="1">
        <v>1343260.796875</v>
      </c>
      <c r="L85" s="1">
        <v>1027655.6875</v>
      </c>
      <c r="M85" s="1">
        <v>1073048.9375</v>
      </c>
      <c r="N85" s="25">
        <f t="shared" si="4"/>
        <v>597934.375</v>
      </c>
      <c r="O85" s="25">
        <f t="shared" si="2"/>
        <v>282329.265625</v>
      </c>
      <c r="P85" s="25">
        <f t="shared" si="3"/>
        <v>327722.515625</v>
      </c>
      <c r="Q85" s="25">
        <f t="shared" si="5"/>
        <v>1.1607812420703596</v>
      </c>
    </row>
    <row r="86" spans="1:17" x14ac:dyDescent="0.25">
      <c r="A86" s="25" t="s">
        <v>155</v>
      </c>
      <c r="B86" s="25" t="s">
        <v>508</v>
      </c>
      <c r="C86" s="25" t="s">
        <v>156</v>
      </c>
      <c r="D86" s="25" t="s">
        <v>509</v>
      </c>
      <c r="E86" s="25" t="s">
        <v>157</v>
      </c>
      <c r="F86" s="25" t="s">
        <v>307</v>
      </c>
      <c r="G86" s="25">
        <v>3</v>
      </c>
      <c r="H86" s="25">
        <v>8</v>
      </c>
      <c r="I86" s="25">
        <v>3</v>
      </c>
      <c r="J86" s="1">
        <v>1018138.265625</v>
      </c>
      <c r="K86" s="1">
        <v>3783249</v>
      </c>
      <c r="L86" s="1">
        <v>3767708.9270833302</v>
      </c>
      <c r="M86" s="1">
        <v>4285482.7734375</v>
      </c>
      <c r="N86" s="25">
        <f t="shared" si="4"/>
        <v>2765110.734375</v>
      </c>
      <c r="O86" s="25">
        <f t="shared" si="2"/>
        <v>2749570.6614583302</v>
      </c>
      <c r="P86" s="25">
        <f t="shared" si="3"/>
        <v>3267344.5078125</v>
      </c>
      <c r="Q86" s="25">
        <f t="shared" si="5"/>
        <v>1.1883107983409855</v>
      </c>
    </row>
    <row r="87" spans="1:17" x14ac:dyDescent="0.25">
      <c r="A87" s="25" t="s">
        <v>200</v>
      </c>
      <c r="B87" s="25" t="s">
        <v>317</v>
      </c>
      <c r="C87" s="25" t="s">
        <v>201</v>
      </c>
      <c r="D87" s="25" t="s">
        <v>318</v>
      </c>
      <c r="E87" s="25" t="s">
        <v>57</v>
      </c>
      <c r="F87" s="25" t="s">
        <v>307</v>
      </c>
      <c r="G87" s="25">
        <v>18</v>
      </c>
      <c r="H87" s="25">
        <v>126</v>
      </c>
      <c r="I87" s="25">
        <v>12</v>
      </c>
      <c r="J87" s="1">
        <v>61832924.559895799</v>
      </c>
      <c r="K87" s="1">
        <v>61942451.036458328</v>
      </c>
      <c r="L87" s="1">
        <v>92839059.313151076</v>
      </c>
      <c r="M87" s="1">
        <v>98730047.515625</v>
      </c>
      <c r="N87" s="25">
        <f t="shared" si="4"/>
        <v>109526.4765625298</v>
      </c>
      <c r="O87" s="25">
        <f t="shared" si="2"/>
        <v>31006134.753255278</v>
      </c>
      <c r="P87" s="25">
        <f t="shared" si="3"/>
        <v>36897122.955729201</v>
      </c>
      <c r="Q87" s="25">
        <f t="shared" si="5"/>
        <v>1.1899942785308135</v>
      </c>
    </row>
    <row r="88" spans="1:17" x14ac:dyDescent="0.25">
      <c r="A88" s="25" t="s">
        <v>326</v>
      </c>
      <c r="B88" s="25" t="s">
        <v>327</v>
      </c>
      <c r="C88" s="25" t="s">
        <v>328</v>
      </c>
      <c r="D88" s="25" t="s">
        <v>329</v>
      </c>
      <c r="E88" s="25" t="s">
        <v>330</v>
      </c>
      <c r="F88" s="25" t="s">
        <v>307</v>
      </c>
      <c r="G88" s="25">
        <v>1</v>
      </c>
      <c r="H88" s="25">
        <v>2</v>
      </c>
      <c r="I88" s="25">
        <v>1</v>
      </c>
      <c r="J88" s="1">
        <v>0</v>
      </c>
      <c r="K88" s="1">
        <v>0</v>
      </c>
      <c r="L88" s="1">
        <v>877222.46875</v>
      </c>
      <c r="M88" s="1">
        <v>1101434.6171875</v>
      </c>
      <c r="N88" s="25">
        <f t="shared" si="4"/>
        <v>0</v>
      </c>
      <c r="O88" s="25">
        <f t="shared" si="2"/>
        <v>877222.46875</v>
      </c>
      <c r="P88" s="25">
        <f t="shared" si="3"/>
        <v>1101434.6171875</v>
      </c>
      <c r="Q88" s="25">
        <f t="shared" si="5"/>
        <v>1.2555932576111413</v>
      </c>
    </row>
    <row r="89" spans="1:17" x14ac:dyDescent="0.25">
      <c r="A89" s="25" t="s">
        <v>140</v>
      </c>
      <c r="B89" s="25" t="s">
        <v>514</v>
      </c>
      <c r="C89" s="25" t="s">
        <v>141</v>
      </c>
      <c r="D89" s="25" t="s">
        <v>515</v>
      </c>
      <c r="E89" s="25" t="s">
        <v>142</v>
      </c>
      <c r="F89" s="25" t="s">
        <v>307</v>
      </c>
      <c r="G89" s="25">
        <v>1</v>
      </c>
      <c r="H89" s="25">
        <v>3</v>
      </c>
      <c r="I89" s="25">
        <v>1</v>
      </c>
      <c r="J89" s="1">
        <v>0</v>
      </c>
      <c r="K89" s="1">
        <v>19485431</v>
      </c>
      <c r="L89" s="1">
        <v>13054457.5</v>
      </c>
      <c r="M89" s="1">
        <v>16504392.375</v>
      </c>
      <c r="N89" s="25">
        <f t="shared" si="4"/>
        <v>19485431</v>
      </c>
      <c r="O89" s="25">
        <f t="shared" si="2"/>
        <v>13054457.5</v>
      </c>
      <c r="P89" s="25">
        <f t="shared" si="3"/>
        <v>16504392.375</v>
      </c>
      <c r="Q89" s="25">
        <f t="shared" si="5"/>
        <v>1.264272557860026</v>
      </c>
    </row>
    <row r="90" spans="1:17" x14ac:dyDescent="0.25">
      <c r="A90" s="25" t="s">
        <v>209</v>
      </c>
      <c r="B90" s="25" t="s">
        <v>450</v>
      </c>
      <c r="C90" s="25" t="s">
        <v>210</v>
      </c>
      <c r="D90" s="25" t="s">
        <v>451</v>
      </c>
      <c r="E90" s="25" t="s">
        <v>211</v>
      </c>
      <c r="F90" s="25" t="s">
        <v>307</v>
      </c>
      <c r="G90" s="25">
        <v>6</v>
      </c>
      <c r="H90" s="25">
        <v>11</v>
      </c>
      <c r="I90" s="25">
        <v>6</v>
      </c>
      <c r="J90" s="1">
        <v>1297693.58984375</v>
      </c>
      <c r="K90" s="1">
        <v>1528414.10677083</v>
      </c>
      <c r="L90" s="1">
        <v>1923200.4375</v>
      </c>
      <c r="M90" s="1">
        <v>2093415.1875</v>
      </c>
      <c r="N90" s="25">
        <f t="shared" si="4"/>
        <v>230720.51692708</v>
      </c>
      <c r="O90" s="25">
        <f t="shared" si="2"/>
        <v>625506.84765625</v>
      </c>
      <c r="P90" s="25">
        <f t="shared" si="3"/>
        <v>795721.59765625</v>
      </c>
      <c r="Q90" s="25">
        <f t="shared" si="5"/>
        <v>1.2721229202170816</v>
      </c>
    </row>
    <row r="91" spans="1:17" x14ac:dyDescent="0.25">
      <c r="A91" s="25" t="s">
        <v>240</v>
      </c>
      <c r="B91" s="25" t="s">
        <v>440</v>
      </c>
      <c r="C91" s="25" t="s">
        <v>241</v>
      </c>
      <c r="D91" s="25" t="s">
        <v>441</v>
      </c>
      <c r="E91" s="25" t="s">
        <v>242</v>
      </c>
      <c r="F91" s="25" t="s">
        <v>307</v>
      </c>
      <c r="G91" s="25">
        <v>13</v>
      </c>
      <c r="H91" s="25">
        <v>51</v>
      </c>
      <c r="I91" s="25">
        <v>8</v>
      </c>
      <c r="J91" s="1">
        <v>4945065.4557291698</v>
      </c>
      <c r="K91" s="1">
        <v>6779204.5520833302</v>
      </c>
      <c r="L91" s="1">
        <v>6782921.46875</v>
      </c>
      <c r="M91" s="1">
        <v>7373007.3541666698</v>
      </c>
      <c r="N91" s="25">
        <f t="shared" si="4"/>
        <v>1834139.0963541605</v>
      </c>
      <c r="O91" s="25">
        <f t="shared" si="2"/>
        <v>1837856.0130208302</v>
      </c>
      <c r="P91" s="25">
        <f t="shared" si="3"/>
        <v>2427941.8984375</v>
      </c>
      <c r="Q91" s="25">
        <f t="shared" si="5"/>
        <v>1.32107296830439</v>
      </c>
    </row>
    <row r="92" spans="1:17" x14ac:dyDescent="0.25">
      <c r="A92" s="25" t="s">
        <v>43</v>
      </c>
      <c r="B92" s="25" t="s">
        <v>446</v>
      </c>
      <c r="C92" s="25" t="s">
        <v>44</v>
      </c>
      <c r="D92" s="25" t="s">
        <v>447</v>
      </c>
      <c r="E92" s="25" t="s">
        <v>45</v>
      </c>
      <c r="F92" s="25" t="s">
        <v>307</v>
      </c>
      <c r="G92" s="25">
        <v>12</v>
      </c>
      <c r="H92" s="25">
        <v>22</v>
      </c>
      <c r="I92" s="25">
        <v>10</v>
      </c>
      <c r="J92" s="1">
        <v>3451505.03125</v>
      </c>
      <c r="K92" s="1">
        <v>0</v>
      </c>
      <c r="L92" s="1">
        <v>4968188.5833333302</v>
      </c>
      <c r="M92" s="1">
        <v>5490717.6041666698</v>
      </c>
      <c r="N92" s="25">
        <v>0</v>
      </c>
      <c r="O92" s="25">
        <f t="shared" si="2"/>
        <v>1516683.5520833302</v>
      </c>
      <c r="P92" s="25">
        <f t="shared" si="3"/>
        <v>2039212.5729166698</v>
      </c>
      <c r="Q92" s="25">
        <f t="shared" si="5"/>
        <v>1.3445207934875993</v>
      </c>
    </row>
    <row r="93" spans="1:17" x14ac:dyDescent="0.25">
      <c r="A93" s="25" t="s">
        <v>185</v>
      </c>
      <c r="B93" s="25" t="s">
        <v>361</v>
      </c>
      <c r="C93" s="25" t="s">
        <v>186</v>
      </c>
      <c r="D93" s="25" t="s">
        <v>362</v>
      </c>
      <c r="E93" s="25" t="s">
        <v>184</v>
      </c>
      <c r="F93" s="25" t="s">
        <v>307</v>
      </c>
      <c r="G93" s="25">
        <v>8</v>
      </c>
      <c r="H93" s="25">
        <v>25</v>
      </c>
      <c r="I93" s="25">
        <v>6</v>
      </c>
      <c r="J93" s="1">
        <v>695920.3125</v>
      </c>
      <c r="K93" s="1">
        <v>1508235.1640625</v>
      </c>
      <c r="L93" s="1">
        <v>4556797.171875</v>
      </c>
      <c r="M93" s="1">
        <v>6020684.1614583302</v>
      </c>
      <c r="N93" s="25">
        <f t="shared" ref="N93:N100" si="6">K93-J93</f>
        <v>812314.8515625</v>
      </c>
      <c r="O93" s="25">
        <f t="shared" si="2"/>
        <v>3860876.859375</v>
      </c>
      <c r="P93" s="25">
        <f t="shared" si="3"/>
        <v>5324763.8489583302</v>
      </c>
      <c r="Q93" s="25">
        <f t="shared" si="5"/>
        <v>1.3791592021456764</v>
      </c>
    </row>
    <row r="94" spans="1:17" x14ac:dyDescent="0.25">
      <c r="A94" s="25" t="s">
        <v>1333</v>
      </c>
      <c r="B94" s="25" t="s">
        <v>1375</v>
      </c>
      <c r="C94" s="25" t="s">
        <v>844</v>
      </c>
      <c r="D94" s="25" t="s">
        <v>1376</v>
      </c>
      <c r="E94" s="25" t="s">
        <v>1334</v>
      </c>
      <c r="F94" s="25" t="s">
        <v>307</v>
      </c>
      <c r="G94" s="25">
        <v>2</v>
      </c>
      <c r="H94" s="25">
        <v>10</v>
      </c>
      <c r="I94" s="25">
        <v>2</v>
      </c>
      <c r="J94" s="1">
        <v>0</v>
      </c>
      <c r="K94" s="1">
        <v>0</v>
      </c>
      <c r="L94" s="1">
        <v>331065.9296875</v>
      </c>
      <c r="M94" s="1">
        <v>472493.13183593797</v>
      </c>
      <c r="N94" s="25">
        <f t="shared" si="6"/>
        <v>0</v>
      </c>
      <c r="O94" s="25">
        <f t="shared" si="2"/>
        <v>331065.9296875</v>
      </c>
      <c r="P94" s="25">
        <f t="shared" si="3"/>
        <v>472493.13183593797</v>
      </c>
      <c r="Q94" s="25">
        <f t="shared" si="5"/>
        <v>1.427187425422888</v>
      </c>
    </row>
    <row r="95" spans="1:17" x14ac:dyDescent="0.25">
      <c r="A95" s="25" t="s">
        <v>286</v>
      </c>
      <c r="B95" s="25" t="s">
        <v>442</v>
      </c>
      <c r="C95" s="25" t="s">
        <v>287</v>
      </c>
      <c r="D95" s="25" t="s">
        <v>443</v>
      </c>
      <c r="E95" s="25" t="s">
        <v>54</v>
      </c>
      <c r="F95" s="25" t="s">
        <v>307</v>
      </c>
      <c r="G95" s="25">
        <v>3</v>
      </c>
      <c r="H95" s="25">
        <v>12</v>
      </c>
      <c r="I95" s="25">
        <v>3</v>
      </c>
      <c r="J95" s="1">
        <v>10418976.0078125</v>
      </c>
      <c r="K95" s="1">
        <v>14232641.84375</v>
      </c>
      <c r="L95" s="1">
        <v>15628763.5104167</v>
      </c>
      <c r="M95" s="1">
        <v>17879396.4375</v>
      </c>
      <c r="N95" s="25">
        <f t="shared" si="6"/>
        <v>3813665.8359375</v>
      </c>
      <c r="O95" s="25">
        <f t="shared" ref="O95:O101" si="7">L95-J95</f>
        <v>5209787.5026041996</v>
      </c>
      <c r="P95" s="25">
        <f t="shared" si="3"/>
        <v>7460420.4296875</v>
      </c>
      <c r="Q95" s="25">
        <f t="shared" si="5"/>
        <v>1.4320009071307196</v>
      </c>
    </row>
    <row r="96" spans="1:17" x14ac:dyDescent="0.25">
      <c r="A96" s="25" t="s">
        <v>81</v>
      </c>
      <c r="B96" s="25" t="s">
        <v>498</v>
      </c>
      <c r="C96" s="25" t="s">
        <v>82</v>
      </c>
      <c r="D96" s="25" t="s">
        <v>499</v>
      </c>
      <c r="E96" s="25" t="s">
        <v>80</v>
      </c>
      <c r="F96" s="25" t="s">
        <v>307</v>
      </c>
      <c r="G96" s="25">
        <v>8</v>
      </c>
      <c r="H96" s="25">
        <v>49</v>
      </c>
      <c r="I96" s="25">
        <v>7</v>
      </c>
      <c r="J96" s="1">
        <v>0</v>
      </c>
      <c r="K96" s="1">
        <v>10874625.7317708</v>
      </c>
      <c r="L96" s="1">
        <v>52022359.135416701</v>
      </c>
      <c r="M96" s="1">
        <v>77210548.328125</v>
      </c>
      <c r="N96" s="25">
        <f t="shared" si="6"/>
        <v>10874625.7317708</v>
      </c>
      <c r="O96" s="25">
        <f t="shared" si="7"/>
        <v>52022359.135416701</v>
      </c>
      <c r="P96" s="25">
        <f t="shared" si="3"/>
        <v>77210548.328125</v>
      </c>
      <c r="Q96" s="25">
        <f t="shared" si="5"/>
        <v>1.4841800643285368</v>
      </c>
    </row>
    <row r="97" spans="1:17" x14ac:dyDescent="0.25">
      <c r="A97" s="25" t="s">
        <v>1345</v>
      </c>
      <c r="B97" s="25" t="s">
        <v>903</v>
      </c>
      <c r="C97" s="25" t="s">
        <v>573</v>
      </c>
      <c r="D97" s="25" t="s">
        <v>1103</v>
      </c>
      <c r="E97" s="25" t="s">
        <v>902</v>
      </c>
      <c r="F97" s="25" t="s">
        <v>307</v>
      </c>
      <c r="G97" s="25">
        <v>6</v>
      </c>
      <c r="H97" s="25">
        <v>11</v>
      </c>
      <c r="I97" s="25">
        <v>6</v>
      </c>
      <c r="J97" s="1">
        <v>0</v>
      </c>
      <c r="K97" s="1">
        <v>1859039.14973958</v>
      </c>
      <c r="L97" s="1">
        <v>1772003.02083333</v>
      </c>
      <c r="M97" s="1">
        <v>2635961.6588541698</v>
      </c>
      <c r="N97" s="25">
        <f t="shared" si="6"/>
        <v>1859039.14973958</v>
      </c>
      <c r="O97" s="25">
        <f t="shared" si="7"/>
        <v>1772003.02083333</v>
      </c>
      <c r="P97" s="25">
        <f t="shared" si="3"/>
        <v>2635961.6588541698</v>
      </c>
      <c r="Q97" s="25">
        <f t="shared" si="5"/>
        <v>1.4875604769649551</v>
      </c>
    </row>
    <row r="98" spans="1:17" s="36" customFormat="1" x14ac:dyDescent="0.25">
      <c r="A98" s="36" t="s">
        <v>52</v>
      </c>
      <c r="B98" s="36" t="s">
        <v>315</v>
      </c>
      <c r="C98" s="36" t="s">
        <v>53</v>
      </c>
      <c r="D98" s="36" t="s">
        <v>316</v>
      </c>
      <c r="E98" s="36" t="s">
        <v>54</v>
      </c>
      <c r="F98" s="36" t="s">
        <v>307</v>
      </c>
      <c r="G98" s="36">
        <v>8</v>
      </c>
      <c r="H98" s="36">
        <v>24</v>
      </c>
      <c r="I98" s="36">
        <v>8</v>
      </c>
      <c r="J98" s="36">
        <v>4218410.9401041698</v>
      </c>
      <c r="K98" s="36">
        <v>4221217.2447916698</v>
      </c>
      <c r="L98" s="36">
        <v>5446253.109375</v>
      </c>
      <c r="M98" s="36">
        <v>6188107.84375</v>
      </c>
      <c r="N98" s="36">
        <f t="shared" si="6"/>
        <v>2806.3046875</v>
      </c>
      <c r="O98" s="36">
        <f t="shared" si="7"/>
        <v>1227842.1692708302</v>
      </c>
      <c r="P98" s="36">
        <f t="shared" si="3"/>
        <v>1969696.9036458302</v>
      </c>
      <c r="Q98" s="36">
        <f t="shared" si="5"/>
        <v>1.6041938882222622</v>
      </c>
    </row>
    <row r="99" spans="1:17" s="36" customFormat="1" x14ac:dyDescent="0.25">
      <c r="A99" s="36" t="s">
        <v>133</v>
      </c>
      <c r="B99" s="36" t="s">
        <v>470</v>
      </c>
      <c r="C99" s="36" t="s">
        <v>134</v>
      </c>
      <c r="D99" s="36" t="s">
        <v>471</v>
      </c>
      <c r="E99" s="36" t="s">
        <v>135</v>
      </c>
      <c r="F99" s="36" t="s">
        <v>307</v>
      </c>
      <c r="G99" s="36">
        <v>2</v>
      </c>
      <c r="H99" s="36">
        <v>7</v>
      </c>
      <c r="I99" s="36">
        <v>2</v>
      </c>
      <c r="J99" s="36">
        <v>0</v>
      </c>
      <c r="K99" s="36">
        <v>2853059.46875</v>
      </c>
      <c r="L99" s="36">
        <v>743614.28125</v>
      </c>
      <c r="M99" s="36">
        <v>1284283.109375</v>
      </c>
      <c r="N99" s="36">
        <f t="shared" si="6"/>
        <v>2853059.46875</v>
      </c>
      <c r="O99" s="36">
        <f t="shared" si="7"/>
        <v>743614.28125</v>
      </c>
      <c r="P99" s="36">
        <f t="shared" si="3"/>
        <v>1284283.109375</v>
      </c>
      <c r="Q99" s="36">
        <f t="shared" si="5"/>
        <v>1.7270823621301987</v>
      </c>
    </row>
    <row r="100" spans="1:17" s="36" customFormat="1" x14ac:dyDescent="0.25">
      <c r="A100" s="36" t="s">
        <v>118</v>
      </c>
      <c r="B100" s="36" t="s">
        <v>476</v>
      </c>
      <c r="C100" s="36" t="s">
        <v>119</v>
      </c>
      <c r="D100" s="36" t="s">
        <v>477</v>
      </c>
      <c r="E100" s="36" t="s">
        <v>120</v>
      </c>
      <c r="F100" s="36" t="s">
        <v>307</v>
      </c>
      <c r="G100" s="36">
        <v>27</v>
      </c>
      <c r="H100" s="36">
        <v>63</v>
      </c>
      <c r="I100" s="36">
        <v>26</v>
      </c>
      <c r="J100" s="36">
        <v>5259184.140625</v>
      </c>
      <c r="K100" s="36">
        <v>11635040.5260417</v>
      </c>
      <c r="L100" s="36">
        <v>10884779.6041667</v>
      </c>
      <c r="M100" s="36">
        <v>15737172.0416667</v>
      </c>
      <c r="N100" s="36">
        <f t="shared" si="6"/>
        <v>6375856.3854166996</v>
      </c>
      <c r="O100" s="36">
        <f t="shared" si="7"/>
        <v>5625595.4635416996</v>
      </c>
      <c r="P100" s="36">
        <f t="shared" si="3"/>
        <v>10477987.9010417</v>
      </c>
      <c r="Q100" s="36">
        <f t="shared" si="5"/>
        <v>1.862556234081767</v>
      </c>
    </row>
    <row r="101" spans="1:17" s="36" customFormat="1" x14ac:dyDescent="0.25">
      <c r="A101" s="36" t="s">
        <v>265</v>
      </c>
      <c r="B101" s="36" t="s">
        <v>448</v>
      </c>
      <c r="C101" s="36" t="s">
        <v>266</v>
      </c>
      <c r="D101" s="36" t="s">
        <v>449</v>
      </c>
      <c r="E101" s="36" t="s">
        <v>32</v>
      </c>
      <c r="F101" s="36" t="s">
        <v>307</v>
      </c>
      <c r="G101" s="36">
        <v>3</v>
      </c>
      <c r="H101" s="36">
        <v>5</v>
      </c>
      <c r="I101" s="36">
        <v>3</v>
      </c>
      <c r="J101" s="36">
        <v>1640999.7265625</v>
      </c>
      <c r="K101" s="36">
        <v>395872.890625</v>
      </c>
      <c r="L101" s="36">
        <v>1645833.203125</v>
      </c>
      <c r="M101" s="36">
        <v>1728150.875</v>
      </c>
      <c r="N101" s="36">
        <v>0</v>
      </c>
      <c r="O101" s="36">
        <f t="shared" si="7"/>
        <v>4833.4765625</v>
      </c>
      <c r="P101" s="36">
        <f t="shared" si="3"/>
        <v>87151.1484375</v>
      </c>
      <c r="Q101" s="36">
        <f t="shared" si="5"/>
        <v>18.030737774473277</v>
      </c>
    </row>
    <row r="102" spans="1:17" s="36" customFormat="1" x14ac:dyDescent="0.25">
      <c r="A102" s="36" t="s">
        <v>107</v>
      </c>
      <c r="B102" s="36" t="s">
        <v>890</v>
      </c>
      <c r="C102" s="36" t="s">
        <v>108</v>
      </c>
      <c r="D102" s="36" t="s">
        <v>1377</v>
      </c>
      <c r="E102" s="36" t="s">
        <v>109</v>
      </c>
      <c r="F102" s="36" t="s">
        <v>437</v>
      </c>
      <c r="G102" s="36">
        <v>1</v>
      </c>
      <c r="H102" s="36">
        <v>1</v>
      </c>
      <c r="I102" s="36">
        <v>1</v>
      </c>
      <c r="J102" s="36">
        <v>0</v>
      </c>
      <c r="K102" s="36">
        <v>0</v>
      </c>
      <c r="L102" s="36">
        <v>0</v>
      </c>
      <c r="M102" s="36">
        <v>250126.9921875</v>
      </c>
      <c r="N102" s="36">
        <f>K102-J102</f>
        <v>0</v>
      </c>
      <c r="O102" s="36">
        <v>0</v>
      </c>
      <c r="P102" s="36">
        <f t="shared" si="3"/>
        <v>250126.9921875</v>
      </c>
      <c r="Q102" s="36" t="e">
        <f t="shared" si="5"/>
        <v>#DIV/0!</v>
      </c>
    </row>
    <row r="103" spans="1:17" s="36" customFormat="1" x14ac:dyDescent="0.25">
      <c r="A103" s="36" t="s">
        <v>67</v>
      </c>
      <c r="B103" s="36" t="s">
        <v>456</v>
      </c>
      <c r="C103" s="36" t="s">
        <v>68</v>
      </c>
      <c r="D103" s="36" t="s">
        <v>457</v>
      </c>
      <c r="E103" s="36" t="s">
        <v>69</v>
      </c>
      <c r="F103" s="36" t="s">
        <v>307</v>
      </c>
      <c r="G103" s="36">
        <v>8</v>
      </c>
      <c r="H103" s="36">
        <v>21</v>
      </c>
      <c r="I103" s="36">
        <v>8</v>
      </c>
      <c r="J103" s="36">
        <v>6515139.5859375</v>
      </c>
      <c r="K103" s="36">
        <v>10777772.28125</v>
      </c>
      <c r="L103" s="36">
        <v>6254942.609375</v>
      </c>
      <c r="M103" s="36">
        <v>7896502.1458333302</v>
      </c>
      <c r="N103" s="36">
        <f>K103-J103</f>
        <v>4262632.6953125</v>
      </c>
      <c r="O103" s="36">
        <v>0</v>
      </c>
      <c r="P103" s="36">
        <f t="shared" si="3"/>
        <v>1381362.5598958302</v>
      </c>
      <c r="Q103" s="36" t="e">
        <f t="shared" si="5"/>
        <v>#DIV/0!</v>
      </c>
    </row>
    <row r="104" spans="1:17" s="36" customFormat="1" x14ac:dyDescent="0.25">
      <c r="A104" s="36" t="s">
        <v>27</v>
      </c>
      <c r="B104" s="36" t="s">
        <v>438</v>
      </c>
      <c r="C104" s="36" t="s">
        <v>28</v>
      </c>
      <c r="D104" s="36" t="s">
        <v>439</v>
      </c>
      <c r="E104" s="36" t="s">
        <v>29</v>
      </c>
      <c r="F104" s="36" t="s">
        <v>307</v>
      </c>
      <c r="G104" s="36">
        <v>5</v>
      </c>
      <c r="H104" s="36">
        <v>10</v>
      </c>
      <c r="I104" s="36">
        <v>5</v>
      </c>
      <c r="J104" s="36">
        <v>2110948.4036458302</v>
      </c>
      <c r="K104" s="36">
        <v>1394501.625</v>
      </c>
      <c r="L104" s="36">
        <v>1204075.07291667</v>
      </c>
      <c r="M104" s="36">
        <v>6678905.46875</v>
      </c>
      <c r="N104" s="36">
        <v>0</v>
      </c>
      <c r="O104" s="36">
        <v>0</v>
      </c>
      <c r="P104" s="36">
        <f t="shared" si="3"/>
        <v>4567957.0651041698</v>
      </c>
      <c r="Q104" s="36" t="e">
        <f t="shared" si="5"/>
        <v>#DIV/0!</v>
      </c>
    </row>
    <row r="105" spans="1:17" s="36" customFormat="1" x14ac:dyDescent="0.25">
      <c r="A105" s="36" t="s">
        <v>115</v>
      </c>
      <c r="B105" s="36" t="s">
        <v>416</v>
      </c>
      <c r="C105" s="36" t="s">
        <v>116</v>
      </c>
      <c r="D105" s="36" t="s">
        <v>417</v>
      </c>
      <c r="E105" s="36" t="s">
        <v>117</v>
      </c>
      <c r="F105" s="36" t="s">
        <v>307</v>
      </c>
      <c r="G105" s="36">
        <v>3</v>
      </c>
      <c r="H105" s="36">
        <v>3</v>
      </c>
      <c r="I105" s="36">
        <v>3</v>
      </c>
      <c r="J105" s="36">
        <v>0</v>
      </c>
      <c r="K105" s="36">
        <v>0</v>
      </c>
      <c r="L105" s="36">
        <v>0</v>
      </c>
      <c r="M105" s="36">
        <v>5017597.19140625</v>
      </c>
      <c r="N105" s="36">
        <f>K105-J105</f>
        <v>0</v>
      </c>
      <c r="O105" s="36">
        <v>0</v>
      </c>
      <c r="P105" s="36">
        <f t="shared" si="3"/>
        <v>5017597.19140625</v>
      </c>
      <c r="Q105" s="36" t="e">
        <f t="shared" si="5"/>
        <v>#DIV/0!</v>
      </c>
    </row>
    <row r="106" spans="1:17" s="36" customFormat="1" x14ac:dyDescent="0.25">
      <c r="A106" s="36" t="s">
        <v>91</v>
      </c>
      <c r="B106" s="36" t="s">
        <v>468</v>
      </c>
      <c r="C106" s="36" t="s">
        <v>92</v>
      </c>
      <c r="D106" s="36" t="s">
        <v>469</v>
      </c>
      <c r="E106" s="36" t="s">
        <v>32</v>
      </c>
      <c r="F106" s="36" t="s">
        <v>307</v>
      </c>
      <c r="G106" s="36">
        <v>2</v>
      </c>
      <c r="H106" s="36">
        <v>2</v>
      </c>
      <c r="I106" s="36">
        <v>2</v>
      </c>
      <c r="J106" s="36">
        <v>0</v>
      </c>
      <c r="K106" s="36">
        <v>0</v>
      </c>
      <c r="L106" s="36">
        <v>0</v>
      </c>
      <c r="M106" s="36">
        <v>5531834.21875</v>
      </c>
      <c r="N106" s="36">
        <f>K106-J106</f>
        <v>0</v>
      </c>
      <c r="O106" s="36">
        <v>0</v>
      </c>
      <c r="P106" s="36">
        <f t="shared" si="3"/>
        <v>5531834.21875</v>
      </c>
      <c r="Q106" s="36" t="e">
        <f t="shared" si="5"/>
        <v>#DIV/0!</v>
      </c>
    </row>
    <row r="107" spans="1:17" s="36" customFormat="1" x14ac:dyDescent="0.25">
      <c r="A107" s="36" t="s">
        <v>352</v>
      </c>
      <c r="B107" s="36" t="s">
        <v>353</v>
      </c>
      <c r="C107" s="36" t="s">
        <v>354</v>
      </c>
      <c r="D107" s="36" t="s">
        <v>355</v>
      </c>
      <c r="E107" s="36" t="s">
        <v>356</v>
      </c>
      <c r="F107" s="36" t="s">
        <v>307</v>
      </c>
      <c r="G107" s="36">
        <v>1</v>
      </c>
      <c r="H107" s="36">
        <v>4</v>
      </c>
      <c r="I107" s="36">
        <v>1</v>
      </c>
      <c r="J107" s="36">
        <v>79303837.875</v>
      </c>
      <c r="K107" s="36">
        <v>4549582.015625</v>
      </c>
      <c r="L107" s="36">
        <v>53892879.5</v>
      </c>
      <c r="M107" s="36">
        <v>86882460.546875</v>
      </c>
      <c r="N107" s="36">
        <v>0</v>
      </c>
      <c r="O107" s="36">
        <v>0</v>
      </c>
      <c r="P107" s="36">
        <f t="shared" si="3"/>
        <v>7578622.671875</v>
      </c>
      <c r="Q107" s="36" t="e">
        <f t="shared" si="5"/>
        <v>#DIV/0!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8"/>
  <sheetViews>
    <sheetView topLeftCell="A48" workbookViewId="0">
      <selection activeCell="B38" sqref="B38:B75"/>
    </sheetView>
  </sheetViews>
  <sheetFormatPr baseColWidth="10" defaultRowHeight="16" x14ac:dyDescent="0.2"/>
  <cols>
    <col min="1" max="1" width="11.33203125" style="2" customWidth="1"/>
    <col min="2" max="9" width="10.83203125" style="2"/>
  </cols>
  <sheetData>
    <row r="1" spans="1:10" x14ac:dyDescent="0.2">
      <c r="A1" s="2" t="s">
        <v>532</v>
      </c>
      <c r="B1" s="2" t="s">
        <v>1314</v>
      </c>
      <c r="C1" s="2" t="s">
        <v>302</v>
      </c>
      <c r="D1" s="27" t="s">
        <v>1378</v>
      </c>
      <c r="E1" s="27" t="s">
        <v>2</v>
      </c>
      <c r="F1" s="27" t="s">
        <v>3</v>
      </c>
      <c r="G1" s="28" t="s">
        <v>6</v>
      </c>
      <c r="H1" s="28" t="s">
        <v>7</v>
      </c>
      <c r="I1" s="28" t="s">
        <v>8</v>
      </c>
      <c r="J1" s="29" t="s">
        <v>9</v>
      </c>
    </row>
    <row r="2" spans="1:10" x14ac:dyDescent="0.2">
      <c r="A2" s="2">
        <v>6680732</v>
      </c>
      <c r="B2" s="2" t="s">
        <v>170</v>
      </c>
      <c r="C2" s="2" t="s">
        <v>66</v>
      </c>
      <c r="D2" s="27" t="s">
        <v>1238</v>
      </c>
      <c r="E2" s="27">
        <v>1</v>
      </c>
      <c r="F2" s="27">
        <v>1</v>
      </c>
      <c r="G2" s="28">
        <v>1045701.34375</v>
      </c>
      <c r="H2" s="28">
        <v>0</v>
      </c>
      <c r="I2" s="2">
        <v>0</v>
      </c>
      <c r="J2" t="e">
        <f t="shared" ref="J2:J65" si="0">I2/H2</f>
        <v>#DIV/0!</v>
      </c>
    </row>
    <row r="3" spans="1:10" x14ac:dyDescent="0.2">
      <c r="A3" s="2">
        <v>31542346</v>
      </c>
      <c r="B3" s="2" t="s">
        <v>1173</v>
      </c>
      <c r="C3" s="2" t="s">
        <v>1175</v>
      </c>
      <c r="D3" s="27" t="s">
        <v>1379</v>
      </c>
      <c r="E3" s="27">
        <v>1</v>
      </c>
      <c r="F3" s="27">
        <v>2</v>
      </c>
      <c r="G3" s="28">
        <v>1231069.9277343799</v>
      </c>
      <c r="H3" s="28">
        <v>0</v>
      </c>
      <c r="I3" s="2">
        <v>0</v>
      </c>
      <c r="J3" t="e">
        <f t="shared" si="0"/>
        <v>#DIV/0!</v>
      </c>
    </row>
    <row r="4" spans="1:10" x14ac:dyDescent="0.2">
      <c r="A4" s="2">
        <v>61966683</v>
      </c>
      <c r="B4" s="2" t="s">
        <v>86</v>
      </c>
      <c r="C4" s="2" t="s">
        <v>87</v>
      </c>
      <c r="D4" s="27" t="s">
        <v>1264</v>
      </c>
      <c r="E4" s="27">
        <v>1</v>
      </c>
      <c r="F4" s="27">
        <v>1</v>
      </c>
      <c r="G4" s="28">
        <v>0</v>
      </c>
      <c r="H4" s="28">
        <v>0</v>
      </c>
      <c r="I4" s="2">
        <v>0</v>
      </c>
      <c r="J4" t="e">
        <f t="shared" si="0"/>
        <v>#DIV/0!</v>
      </c>
    </row>
    <row r="5" spans="1:10" x14ac:dyDescent="0.2">
      <c r="A5" s="2">
        <v>110835729</v>
      </c>
      <c r="B5" s="2" t="s">
        <v>328</v>
      </c>
      <c r="C5" s="2" t="s">
        <v>330</v>
      </c>
      <c r="D5" s="27" t="s">
        <v>1211</v>
      </c>
      <c r="E5" s="27">
        <v>1</v>
      </c>
      <c r="F5" s="27">
        <v>1</v>
      </c>
      <c r="G5" s="28">
        <v>0</v>
      </c>
      <c r="H5" s="28">
        <v>0</v>
      </c>
      <c r="I5" s="2">
        <v>0</v>
      </c>
      <c r="J5" t="e">
        <f t="shared" si="0"/>
        <v>#DIV/0!</v>
      </c>
    </row>
    <row r="6" spans="1:10" s="2" customFormat="1" x14ac:dyDescent="0.2">
      <c r="A6" s="2">
        <v>12963557</v>
      </c>
      <c r="B6" s="17" t="s">
        <v>215</v>
      </c>
      <c r="C6" s="2" t="s">
        <v>216</v>
      </c>
      <c r="D6" s="27" t="s">
        <v>1261</v>
      </c>
      <c r="E6" s="27">
        <v>4</v>
      </c>
      <c r="F6" s="27">
        <v>8</v>
      </c>
      <c r="G6" s="28">
        <v>1124830.5390625</v>
      </c>
      <c r="H6" s="28">
        <v>0</v>
      </c>
      <c r="I6" s="2">
        <v>0</v>
      </c>
      <c r="J6" s="2" t="e">
        <f>I6/H6</f>
        <v>#DIV/0!</v>
      </c>
    </row>
    <row r="7" spans="1:10" s="2" customFormat="1" x14ac:dyDescent="0.2">
      <c r="A7" s="2">
        <v>27754097</v>
      </c>
      <c r="B7" s="2" t="s">
        <v>104</v>
      </c>
      <c r="C7" s="2" t="s">
        <v>105</v>
      </c>
      <c r="D7" s="27" t="s">
        <v>1380</v>
      </c>
      <c r="E7" s="27">
        <v>1</v>
      </c>
      <c r="F7" s="27">
        <v>1</v>
      </c>
      <c r="G7" s="28">
        <v>0</v>
      </c>
      <c r="H7" s="28">
        <v>0</v>
      </c>
      <c r="I7" s="2">
        <v>0</v>
      </c>
      <c r="J7" s="2" t="e">
        <f t="shared" si="0"/>
        <v>#DIV/0!</v>
      </c>
    </row>
    <row r="8" spans="1:10" s="2" customFormat="1" x14ac:dyDescent="0.2">
      <c r="A8" s="2">
        <v>84579952</v>
      </c>
      <c r="B8" s="2" t="s">
        <v>1381</v>
      </c>
      <c r="C8" s="2" t="s">
        <v>1382</v>
      </c>
      <c r="D8" s="27" t="s">
        <v>1383</v>
      </c>
      <c r="E8" s="27">
        <v>1</v>
      </c>
      <c r="F8" s="27">
        <v>1</v>
      </c>
      <c r="G8" s="28">
        <v>2416346.0625</v>
      </c>
      <c r="H8" s="28">
        <v>0</v>
      </c>
      <c r="I8" s="2">
        <v>0</v>
      </c>
      <c r="J8" s="2" t="e">
        <f t="shared" si="0"/>
        <v>#DIV/0!</v>
      </c>
    </row>
    <row r="9" spans="1:10" s="2" customFormat="1" x14ac:dyDescent="0.2">
      <c r="A9" s="2">
        <v>134032021</v>
      </c>
      <c r="B9" s="2" t="s">
        <v>923</v>
      </c>
      <c r="C9" s="2" t="s">
        <v>858</v>
      </c>
      <c r="D9" s="27" t="s">
        <v>1384</v>
      </c>
      <c r="E9" s="27">
        <v>1</v>
      </c>
      <c r="F9" s="27">
        <v>1</v>
      </c>
      <c r="G9" s="28">
        <v>0</v>
      </c>
      <c r="H9" s="28">
        <v>0</v>
      </c>
      <c r="I9" s="2">
        <v>0</v>
      </c>
      <c r="J9" s="2" t="e">
        <f t="shared" si="0"/>
        <v>#DIV/0!</v>
      </c>
    </row>
    <row r="10" spans="1:10" s="2" customFormat="1" x14ac:dyDescent="0.2">
      <c r="A10" s="2">
        <v>161086973</v>
      </c>
      <c r="B10" s="2" t="s">
        <v>1385</v>
      </c>
      <c r="C10" s="2" t="s">
        <v>211</v>
      </c>
      <c r="D10" s="27" t="s">
        <v>1386</v>
      </c>
      <c r="E10" s="27">
        <v>1</v>
      </c>
      <c r="F10" s="27">
        <v>1</v>
      </c>
      <c r="G10" s="28">
        <v>0</v>
      </c>
      <c r="H10" s="28">
        <v>0</v>
      </c>
      <c r="I10" s="2">
        <v>0</v>
      </c>
      <c r="J10" s="2" t="e">
        <f t="shared" si="0"/>
        <v>#DIV/0!</v>
      </c>
    </row>
    <row r="11" spans="1:10" s="2" customFormat="1" x14ac:dyDescent="0.2">
      <c r="A11" s="2">
        <v>70887767</v>
      </c>
      <c r="B11" s="2" t="s">
        <v>338</v>
      </c>
      <c r="C11" s="2" t="s">
        <v>132</v>
      </c>
      <c r="D11" s="27" t="s">
        <v>1280</v>
      </c>
      <c r="E11" s="27">
        <v>1</v>
      </c>
      <c r="F11" s="27">
        <v>3</v>
      </c>
      <c r="G11" s="28">
        <v>0</v>
      </c>
      <c r="H11" s="28">
        <v>0</v>
      </c>
      <c r="I11" s="2">
        <v>0</v>
      </c>
      <c r="J11" s="2" t="e">
        <f>I11/H11</f>
        <v>#DIV/0!</v>
      </c>
    </row>
    <row r="12" spans="1:10" x14ac:dyDescent="0.2">
      <c r="A12" s="2">
        <v>6754402</v>
      </c>
      <c r="B12" s="2" t="s">
        <v>162</v>
      </c>
      <c r="C12" s="2" t="s">
        <v>163</v>
      </c>
      <c r="D12" s="27" t="s">
        <v>1387</v>
      </c>
      <c r="E12" s="27">
        <v>3</v>
      </c>
      <c r="F12" s="27">
        <v>8</v>
      </c>
      <c r="G12" s="28">
        <v>0</v>
      </c>
      <c r="H12" s="28">
        <v>0</v>
      </c>
      <c r="I12" s="2">
        <v>0</v>
      </c>
      <c r="J12" t="e">
        <f>I12/H12</f>
        <v>#DIV/0!</v>
      </c>
    </row>
    <row r="13" spans="1:10" s="2" customFormat="1" x14ac:dyDescent="0.2">
      <c r="A13" s="2">
        <v>31981130</v>
      </c>
      <c r="B13" s="2" t="s">
        <v>205</v>
      </c>
      <c r="C13" s="2" t="s">
        <v>32</v>
      </c>
      <c r="D13" s="27" t="s">
        <v>1388</v>
      </c>
      <c r="E13" s="27">
        <v>1</v>
      </c>
      <c r="F13" s="27">
        <v>4</v>
      </c>
      <c r="G13" s="28">
        <v>0</v>
      </c>
      <c r="H13" s="28">
        <v>0</v>
      </c>
      <c r="I13" s="2">
        <v>0</v>
      </c>
      <c r="J13" s="2" t="e">
        <f>I13/H13</f>
        <v>#DIV/0!</v>
      </c>
    </row>
    <row r="14" spans="1:10" x14ac:dyDescent="0.2">
      <c r="A14" s="2">
        <v>6754610</v>
      </c>
      <c r="B14" s="2" t="s">
        <v>175</v>
      </c>
      <c r="C14" s="2" t="s">
        <v>123</v>
      </c>
      <c r="D14" s="27" t="s">
        <v>1217</v>
      </c>
      <c r="E14" s="27">
        <v>2</v>
      </c>
      <c r="F14" s="27">
        <v>2</v>
      </c>
      <c r="G14" s="28">
        <v>6442531.75</v>
      </c>
      <c r="H14" s="28">
        <v>0</v>
      </c>
      <c r="I14" s="2">
        <v>0</v>
      </c>
      <c r="J14" t="e">
        <f t="shared" si="0"/>
        <v>#DIV/0!</v>
      </c>
    </row>
    <row r="15" spans="1:10" x14ac:dyDescent="0.2">
      <c r="A15" s="2">
        <v>16905115</v>
      </c>
      <c r="B15" s="2" t="s">
        <v>222</v>
      </c>
      <c r="C15" s="2" t="s">
        <v>223</v>
      </c>
      <c r="D15" s="27" t="s">
        <v>1389</v>
      </c>
      <c r="E15" s="27">
        <v>6</v>
      </c>
      <c r="F15" s="27">
        <v>18</v>
      </c>
      <c r="G15" s="28">
        <v>0</v>
      </c>
      <c r="H15" s="28">
        <v>0</v>
      </c>
      <c r="I15" s="2">
        <v>0</v>
      </c>
      <c r="J15" t="e">
        <f t="shared" si="0"/>
        <v>#DIV/0!</v>
      </c>
    </row>
    <row r="16" spans="1:10" x14ac:dyDescent="0.2">
      <c r="A16" s="2">
        <v>31543307</v>
      </c>
      <c r="B16" s="2" t="s">
        <v>845</v>
      </c>
      <c r="C16" s="2" t="s">
        <v>1218</v>
      </c>
      <c r="D16" s="27" t="s">
        <v>1219</v>
      </c>
      <c r="E16" s="27">
        <v>1</v>
      </c>
      <c r="F16" s="27">
        <v>1</v>
      </c>
      <c r="G16" s="28">
        <v>2562349.78125</v>
      </c>
      <c r="H16" s="28">
        <v>0</v>
      </c>
      <c r="I16" s="2">
        <v>0</v>
      </c>
      <c r="J16" t="e">
        <f t="shared" si="0"/>
        <v>#DIV/0!</v>
      </c>
    </row>
    <row r="17" spans="1:10" x14ac:dyDescent="0.2">
      <c r="A17" s="2">
        <v>84875520</v>
      </c>
      <c r="B17" s="2" t="s">
        <v>238</v>
      </c>
      <c r="C17" s="2" t="s">
        <v>239</v>
      </c>
      <c r="D17" s="27" t="s">
        <v>1390</v>
      </c>
      <c r="E17" s="27">
        <v>1</v>
      </c>
      <c r="F17" s="27">
        <v>1</v>
      </c>
      <c r="G17" s="28">
        <v>0</v>
      </c>
      <c r="H17" s="28">
        <v>0</v>
      </c>
      <c r="I17" s="2">
        <v>0</v>
      </c>
      <c r="J17" t="e">
        <f t="shared" si="0"/>
        <v>#DIV/0!</v>
      </c>
    </row>
    <row r="18" spans="1:10" x14ac:dyDescent="0.2">
      <c r="A18" s="2">
        <v>357197177</v>
      </c>
      <c r="B18" s="2" t="s">
        <v>1391</v>
      </c>
      <c r="C18" s="2" t="s">
        <v>173</v>
      </c>
      <c r="D18" s="27" t="s">
        <v>1392</v>
      </c>
      <c r="E18" s="27">
        <v>2</v>
      </c>
      <c r="F18" s="27">
        <v>2</v>
      </c>
      <c r="G18" s="28">
        <v>0</v>
      </c>
      <c r="H18" s="28">
        <v>0</v>
      </c>
      <c r="I18" s="2">
        <v>0</v>
      </c>
      <c r="J18" t="e">
        <f t="shared" si="0"/>
        <v>#DIV/0!</v>
      </c>
    </row>
    <row r="19" spans="1:10" x14ac:dyDescent="0.2">
      <c r="A19" s="2">
        <v>6678305</v>
      </c>
      <c r="B19" s="2" t="s">
        <v>698</v>
      </c>
      <c r="C19" s="2" t="s">
        <v>971</v>
      </c>
      <c r="D19" s="27" t="s">
        <v>1393</v>
      </c>
      <c r="E19" s="27">
        <v>1</v>
      </c>
      <c r="F19" s="27">
        <v>1</v>
      </c>
      <c r="G19" s="28">
        <v>2410077.75</v>
      </c>
      <c r="H19" s="28">
        <v>0</v>
      </c>
      <c r="I19" s="2">
        <v>0</v>
      </c>
      <c r="J19" t="e">
        <f t="shared" si="0"/>
        <v>#DIV/0!</v>
      </c>
    </row>
    <row r="20" spans="1:10" x14ac:dyDescent="0.2">
      <c r="A20" s="2">
        <v>21450287</v>
      </c>
      <c r="B20" s="2" t="s">
        <v>284</v>
      </c>
      <c r="C20" s="2" t="s">
        <v>285</v>
      </c>
      <c r="D20" s="27" t="s">
        <v>1394</v>
      </c>
      <c r="E20" s="27">
        <v>4</v>
      </c>
      <c r="F20" s="27">
        <v>6</v>
      </c>
      <c r="G20" s="28">
        <v>0</v>
      </c>
      <c r="H20" s="28">
        <v>0</v>
      </c>
      <c r="I20" s="2">
        <v>0</v>
      </c>
      <c r="J20" t="e">
        <f t="shared" si="0"/>
        <v>#DIV/0!</v>
      </c>
    </row>
    <row r="21" spans="1:10" x14ac:dyDescent="0.2">
      <c r="A21" s="2">
        <v>6680512</v>
      </c>
      <c r="B21" s="2" t="s">
        <v>165</v>
      </c>
      <c r="C21" s="2" t="s">
        <v>166</v>
      </c>
      <c r="D21" s="27" t="s">
        <v>1395</v>
      </c>
      <c r="E21" s="27">
        <v>6</v>
      </c>
      <c r="F21" s="27">
        <v>11</v>
      </c>
      <c r="G21" s="28">
        <v>3077999.9375</v>
      </c>
      <c r="H21" s="28">
        <v>0</v>
      </c>
      <c r="I21" s="2">
        <v>0</v>
      </c>
      <c r="J21" t="e">
        <f t="shared" si="0"/>
        <v>#DIV/0!</v>
      </c>
    </row>
    <row r="22" spans="1:10" x14ac:dyDescent="0.2">
      <c r="A22" s="2">
        <v>85701534</v>
      </c>
      <c r="B22" s="2" t="s">
        <v>296</v>
      </c>
      <c r="C22" s="2" t="s">
        <v>132</v>
      </c>
      <c r="D22" s="27" t="s">
        <v>1396</v>
      </c>
      <c r="E22" s="27">
        <v>3</v>
      </c>
      <c r="F22" s="27">
        <v>14</v>
      </c>
      <c r="G22" s="28">
        <v>3654832.25</v>
      </c>
      <c r="H22" s="28">
        <v>0</v>
      </c>
      <c r="I22" s="2">
        <v>0</v>
      </c>
      <c r="J22" t="e">
        <f t="shared" si="0"/>
        <v>#DIV/0!</v>
      </c>
    </row>
    <row r="23" spans="1:10" s="2" customFormat="1" x14ac:dyDescent="0.2">
      <c r="A23" s="2">
        <v>161353485</v>
      </c>
      <c r="B23" s="2" t="s">
        <v>268</v>
      </c>
      <c r="C23" s="2" t="s">
        <v>269</v>
      </c>
      <c r="D23" s="27" t="s">
        <v>1228</v>
      </c>
      <c r="E23" s="27">
        <v>2</v>
      </c>
      <c r="F23" s="27">
        <v>4</v>
      </c>
      <c r="G23" s="28">
        <v>0</v>
      </c>
      <c r="H23" s="28">
        <v>0</v>
      </c>
      <c r="I23" s="2">
        <v>0</v>
      </c>
      <c r="J23" s="2" t="e">
        <f t="shared" si="0"/>
        <v>#DIV/0!</v>
      </c>
    </row>
    <row r="24" spans="1:10" x14ac:dyDescent="0.2">
      <c r="A24" s="2">
        <v>28076891</v>
      </c>
      <c r="B24" s="2" t="s">
        <v>31</v>
      </c>
      <c r="C24" s="2" t="s">
        <v>32</v>
      </c>
      <c r="D24" s="27" t="s">
        <v>1309</v>
      </c>
      <c r="E24" s="27">
        <v>6</v>
      </c>
      <c r="F24" s="27">
        <v>21</v>
      </c>
      <c r="G24" s="28">
        <v>3626632.58984375</v>
      </c>
      <c r="H24" s="28">
        <v>0</v>
      </c>
      <c r="I24" s="2">
        <v>0</v>
      </c>
      <c r="J24" t="e">
        <f t="shared" si="0"/>
        <v>#DIV/0!</v>
      </c>
    </row>
    <row r="25" spans="1:10" x14ac:dyDescent="0.2">
      <c r="A25" s="2">
        <v>254553392</v>
      </c>
      <c r="B25" s="2" t="s">
        <v>53</v>
      </c>
      <c r="C25" s="2" t="s">
        <v>54</v>
      </c>
      <c r="D25" s="27" t="s">
        <v>1302</v>
      </c>
      <c r="E25" s="27">
        <v>17</v>
      </c>
      <c r="F25" s="27">
        <v>75</v>
      </c>
      <c r="G25" s="28">
        <v>0</v>
      </c>
      <c r="H25" s="28">
        <v>0</v>
      </c>
      <c r="I25" s="2">
        <v>0</v>
      </c>
      <c r="J25" t="e">
        <f t="shared" si="0"/>
        <v>#DIV/0!</v>
      </c>
    </row>
    <row r="26" spans="1:10" x14ac:dyDescent="0.2">
      <c r="A26" s="2">
        <v>22122757</v>
      </c>
      <c r="B26" s="2" t="s">
        <v>106</v>
      </c>
      <c r="C26" s="2" t="s">
        <v>32</v>
      </c>
      <c r="D26" s="27" t="s">
        <v>1397</v>
      </c>
      <c r="E26" s="27">
        <v>2</v>
      </c>
      <c r="F26" s="27">
        <v>3</v>
      </c>
      <c r="G26" s="28">
        <v>1701936.375</v>
      </c>
      <c r="H26" s="28">
        <v>0</v>
      </c>
      <c r="I26" s="2">
        <v>0</v>
      </c>
      <c r="J26" t="e">
        <f t="shared" si="0"/>
        <v>#DIV/0!</v>
      </c>
    </row>
    <row r="27" spans="1:10" x14ac:dyDescent="0.2">
      <c r="A27" s="2">
        <v>40254321</v>
      </c>
      <c r="B27" s="2" t="s">
        <v>730</v>
      </c>
      <c r="C27" s="2" t="s">
        <v>888</v>
      </c>
      <c r="D27" s="27" t="s">
        <v>1263</v>
      </c>
      <c r="E27" s="27">
        <v>1</v>
      </c>
      <c r="F27" s="27">
        <v>1</v>
      </c>
      <c r="G27" s="28">
        <v>0</v>
      </c>
      <c r="H27" s="28">
        <v>0</v>
      </c>
      <c r="I27" s="2">
        <v>0</v>
      </c>
      <c r="J27" t="e">
        <f t="shared" si="0"/>
        <v>#DIV/0!</v>
      </c>
    </row>
    <row r="28" spans="1:10" x14ac:dyDescent="0.2">
      <c r="A28" s="2">
        <v>47059495</v>
      </c>
      <c r="B28" s="2" t="s">
        <v>56</v>
      </c>
      <c r="C28" s="2" t="s">
        <v>57</v>
      </c>
      <c r="D28" s="27" t="s">
        <v>1210</v>
      </c>
      <c r="E28" s="27">
        <v>11</v>
      </c>
      <c r="F28" s="27">
        <v>95</v>
      </c>
      <c r="G28" s="28">
        <v>3968133.9427083302</v>
      </c>
      <c r="H28" s="28">
        <v>0</v>
      </c>
      <c r="I28" s="2">
        <v>0</v>
      </c>
      <c r="J28" t="e">
        <f t="shared" si="0"/>
        <v>#DIV/0!</v>
      </c>
    </row>
    <row r="29" spans="1:10" x14ac:dyDescent="0.2">
      <c r="A29" s="2">
        <v>13385296</v>
      </c>
      <c r="B29" s="2" t="s">
        <v>411</v>
      </c>
      <c r="C29" s="2" t="s">
        <v>413</v>
      </c>
      <c r="D29" s="27" t="s">
        <v>1398</v>
      </c>
      <c r="E29" s="27">
        <v>1</v>
      </c>
      <c r="F29" s="27">
        <v>1</v>
      </c>
      <c r="G29" s="28">
        <v>0</v>
      </c>
      <c r="H29" s="28">
        <v>0</v>
      </c>
      <c r="I29" s="2">
        <v>0</v>
      </c>
      <c r="J29" t="e">
        <f t="shared" si="0"/>
        <v>#DIV/0!</v>
      </c>
    </row>
    <row r="30" spans="1:10" x14ac:dyDescent="0.2">
      <c r="A30" s="2">
        <v>6681285</v>
      </c>
      <c r="B30" s="2" t="s">
        <v>855</v>
      </c>
      <c r="C30" s="2" t="s">
        <v>856</v>
      </c>
      <c r="D30" s="27" t="s">
        <v>1399</v>
      </c>
      <c r="E30" s="27">
        <v>1</v>
      </c>
      <c r="F30" s="27">
        <v>1</v>
      </c>
      <c r="G30" s="28">
        <v>0</v>
      </c>
      <c r="H30" s="28">
        <v>0</v>
      </c>
      <c r="I30" s="2">
        <v>0</v>
      </c>
      <c r="J30" t="e">
        <f t="shared" si="0"/>
        <v>#DIV/0!</v>
      </c>
    </row>
    <row r="31" spans="1:10" x14ac:dyDescent="0.2">
      <c r="A31" s="2">
        <v>209862973</v>
      </c>
      <c r="B31" s="2" t="s">
        <v>253</v>
      </c>
      <c r="C31" s="2" t="s">
        <v>254</v>
      </c>
      <c r="D31" s="27" t="s">
        <v>1400</v>
      </c>
      <c r="E31" s="27">
        <v>7</v>
      </c>
      <c r="F31" s="27">
        <v>14</v>
      </c>
      <c r="G31" s="28">
        <v>0</v>
      </c>
      <c r="H31" s="28">
        <v>0</v>
      </c>
      <c r="I31" s="2">
        <v>0</v>
      </c>
      <c r="J31" t="e">
        <f t="shared" si="0"/>
        <v>#DIV/0!</v>
      </c>
    </row>
    <row r="32" spans="1:10" x14ac:dyDescent="0.2">
      <c r="A32" s="2">
        <v>119226255</v>
      </c>
      <c r="B32" s="2" t="s">
        <v>248</v>
      </c>
      <c r="C32" s="2" t="s">
        <v>32</v>
      </c>
      <c r="D32" s="27" t="s">
        <v>1289</v>
      </c>
      <c r="E32" s="27">
        <v>1</v>
      </c>
      <c r="F32" s="27">
        <v>3</v>
      </c>
      <c r="G32" s="28">
        <v>0</v>
      </c>
      <c r="H32" s="28">
        <v>0</v>
      </c>
      <c r="I32" s="2">
        <v>0</v>
      </c>
      <c r="J32" t="e">
        <f t="shared" si="0"/>
        <v>#DIV/0!</v>
      </c>
    </row>
    <row r="33" spans="1:10" x14ac:dyDescent="0.2">
      <c r="A33" s="2">
        <v>65301157</v>
      </c>
      <c r="B33" s="2" t="s">
        <v>866</v>
      </c>
      <c r="C33" s="2" t="s">
        <v>32</v>
      </c>
      <c r="D33" s="27" t="s">
        <v>1305</v>
      </c>
      <c r="E33" s="27">
        <v>1</v>
      </c>
      <c r="F33" s="27">
        <v>3</v>
      </c>
      <c r="G33" s="28">
        <v>0</v>
      </c>
      <c r="H33" s="28">
        <v>0</v>
      </c>
      <c r="I33" s="2">
        <v>0</v>
      </c>
      <c r="J33" t="e">
        <f t="shared" si="0"/>
        <v>#DIV/0!</v>
      </c>
    </row>
    <row r="34" spans="1:10" x14ac:dyDescent="0.2">
      <c r="A34" s="2">
        <v>6678287</v>
      </c>
      <c r="B34" s="2" t="s">
        <v>1096</v>
      </c>
      <c r="C34" s="2" t="s">
        <v>281</v>
      </c>
      <c r="D34" s="27" t="s">
        <v>1401</v>
      </c>
      <c r="E34" s="27">
        <v>1</v>
      </c>
      <c r="F34" s="27">
        <v>1</v>
      </c>
      <c r="G34" s="28">
        <v>0</v>
      </c>
      <c r="H34" s="28">
        <v>0</v>
      </c>
      <c r="I34" s="2">
        <v>0</v>
      </c>
      <c r="J34" t="e">
        <f t="shared" si="0"/>
        <v>#DIV/0!</v>
      </c>
    </row>
    <row r="35" spans="1:10" x14ac:dyDescent="0.2">
      <c r="A35" s="2">
        <v>113205053</v>
      </c>
      <c r="B35" s="2" t="s">
        <v>25</v>
      </c>
      <c r="C35" s="2" t="s">
        <v>26</v>
      </c>
      <c r="D35" s="27" t="s">
        <v>1292</v>
      </c>
      <c r="E35" s="27">
        <v>22</v>
      </c>
      <c r="F35" s="27">
        <v>120</v>
      </c>
      <c r="G35" s="28">
        <v>2021216.109375</v>
      </c>
      <c r="H35" s="28">
        <v>0</v>
      </c>
      <c r="I35" s="2">
        <v>0</v>
      </c>
      <c r="J35" t="e">
        <f t="shared" si="0"/>
        <v>#DIV/0!</v>
      </c>
    </row>
    <row r="36" spans="1:10" x14ac:dyDescent="0.2">
      <c r="A36" s="2">
        <v>113205059</v>
      </c>
      <c r="B36" s="2" t="s">
        <v>201</v>
      </c>
      <c r="C36" s="2" t="s">
        <v>57</v>
      </c>
      <c r="D36" s="27" t="s">
        <v>1265</v>
      </c>
      <c r="E36" s="27">
        <v>13</v>
      </c>
      <c r="F36" s="27">
        <v>183</v>
      </c>
      <c r="G36" s="28">
        <v>0</v>
      </c>
      <c r="H36" s="28">
        <v>0</v>
      </c>
      <c r="I36" s="2">
        <v>0</v>
      </c>
      <c r="J36" t="e">
        <f t="shared" si="0"/>
        <v>#DIV/0!</v>
      </c>
    </row>
    <row r="37" spans="1:10" s="2" customFormat="1" x14ac:dyDescent="0.2">
      <c r="A37" s="2">
        <v>31982421</v>
      </c>
      <c r="B37" s="2" t="s">
        <v>28</v>
      </c>
      <c r="C37" s="2" t="s">
        <v>29</v>
      </c>
      <c r="D37" s="27" t="s">
        <v>1288</v>
      </c>
      <c r="E37" s="27">
        <v>8</v>
      </c>
      <c r="F37" s="27">
        <v>31</v>
      </c>
      <c r="G37" s="28">
        <v>37369003.817708001</v>
      </c>
      <c r="H37" s="28">
        <v>0</v>
      </c>
      <c r="I37" s="2">
        <v>0</v>
      </c>
      <c r="J37" s="2" t="e">
        <f t="shared" si="0"/>
        <v>#DIV/0!</v>
      </c>
    </row>
    <row r="38" spans="1:10" s="14" customFormat="1" x14ac:dyDescent="0.2">
      <c r="A38" s="14">
        <v>62177117</v>
      </c>
      <c r="B38" s="14" t="s">
        <v>920</v>
      </c>
      <c r="C38" s="14" t="s">
        <v>921</v>
      </c>
      <c r="D38" s="39" t="s">
        <v>1209</v>
      </c>
      <c r="E38" s="39">
        <v>1</v>
      </c>
      <c r="F38" s="39">
        <v>2</v>
      </c>
      <c r="G38" s="40">
        <v>0</v>
      </c>
      <c r="H38" s="40">
        <v>0</v>
      </c>
      <c r="I38" s="14">
        <v>757136.78125</v>
      </c>
      <c r="J38" s="14" t="e">
        <f t="shared" si="0"/>
        <v>#DIV/0!</v>
      </c>
    </row>
    <row r="39" spans="1:10" s="34" customFormat="1" ht="15" x14ac:dyDescent="0.2">
      <c r="A39" s="34">
        <v>82546826</v>
      </c>
      <c r="B39" s="34" t="s">
        <v>110</v>
      </c>
      <c r="C39" s="34" t="s">
        <v>111</v>
      </c>
      <c r="D39" s="41" t="s">
        <v>1242</v>
      </c>
      <c r="E39" s="41">
        <v>3</v>
      </c>
      <c r="F39" s="41">
        <v>5</v>
      </c>
      <c r="G39" s="40">
        <v>6628288.125</v>
      </c>
      <c r="H39" s="40">
        <v>0</v>
      </c>
      <c r="I39" s="34">
        <v>3710990.84375</v>
      </c>
      <c r="J39" s="34" t="e">
        <f t="shared" si="0"/>
        <v>#DIV/0!</v>
      </c>
    </row>
    <row r="40" spans="1:10" s="34" customFormat="1" ht="15" x14ac:dyDescent="0.2">
      <c r="A40" s="34">
        <v>238018071</v>
      </c>
      <c r="B40" s="34" t="s">
        <v>582</v>
      </c>
      <c r="C40" s="34" t="s">
        <v>111</v>
      </c>
      <c r="D40" s="41" t="s">
        <v>1402</v>
      </c>
      <c r="E40" s="41">
        <v>1</v>
      </c>
      <c r="F40" s="41">
        <v>1</v>
      </c>
      <c r="G40" s="40">
        <v>0</v>
      </c>
      <c r="H40" s="40">
        <v>0</v>
      </c>
      <c r="I40" s="34">
        <v>657844.71875</v>
      </c>
      <c r="J40" s="34" t="e">
        <f t="shared" si="0"/>
        <v>#DIV/0!</v>
      </c>
    </row>
    <row r="41" spans="1:10" s="14" customFormat="1" x14ac:dyDescent="0.2">
      <c r="A41" s="14">
        <v>34328119</v>
      </c>
      <c r="B41" s="14" t="s">
        <v>1403</v>
      </c>
      <c r="C41" s="14" t="s">
        <v>1404</v>
      </c>
      <c r="D41" s="39" t="s">
        <v>1405</v>
      </c>
      <c r="E41" s="39">
        <v>1</v>
      </c>
      <c r="F41" s="39">
        <v>3</v>
      </c>
      <c r="G41" s="40">
        <v>0</v>
      </c>
      <c r="H41" s="40">
        <v>0</v>
      </c>
      <c r="I41" s="14">
        <v>1445098.5625</v>
      </c>
      <c r="J41" s="14" t="e">
        <f t="shared" si="0"/>
        <v>#DIV/0!</v>
      </c>
    </row>
    <row r="42" spans="1:10" s="14" customFormat="1" x14ac:dyDescent="0.2">
      <c r="A42" s="14">
        <v>46909571</v>
      </c>
      <c r="B42" s="14" t="s">
        <v>136</v>
      </c>
      <c r="C42" s="14" t="s">
        <v>137</v>
      </c>
      <c r="D42" s="39" t="s">
        <v>1214</v>
      </c>
      <c r="E42" s="39">
        <v>1</v>
      </c>
      <c r="F42" s="39">
        <v>2</v>
      </c>
      <c r="G42" s="40">
        <v>0</v>
      </c>
      <c r="H42" s="40">
        <v>0</v>
      </c>
      <c r="I42" s="14">
        <v>2476927.75</v>
      </c>
      <c r="J42" s="14" t="e">
        <f t="shared" si="0"/>
        <v>#DIV/0!</v>
      </c>
    </row>
    <row r="43" spans="1:10" s="14" customFormat="1" x14ac:dyDescent="0.2">
      <c r="A43" s="14">
        <v>253683481</v>
      </c>
      <c r="B43" s="14" t="s">
        <v>599</v>
      </c>
      <c r="C43" s="14" t="s">
        <v>69</v>
      </c>
      <c r="D43" s="39" t="s">
        <v>1406</v>
      </c>
      <c r="E43" s="39">
        <v>1</v>
      </c>
      <c r="F43" s="39">
        <v>1</v>
      </c>
      <c r="G43" s="40">
        <v>0</v>
      </c>
      <c r="H43" s="40">
        <v>0</v>
      </c>
      <c r="I43" s="14">
        <v>556738.1875</v>
      </c>
      <c r="J43" s="14" t="e">
        <f t="shared" si="0"/>
        <v>#DIV/0!</v>
      </c>
    </row>
    <row r="44" spans="1:10" s="14" customFormat="1" x14ac:dyDescent="0.2">
      <c r="A44" s="14">
        <v>46575916</v>
      </c>
      <c r="B44" s="14" t="s">
        <v>152</v>
      </c>
      <c r="C44" s="14" t="s">
        <v>153</v>
      </c>
      <c r="D44" s="39" t="s">
        <v>1255</v>
      </c>
      <c r="E44" s="39">
        <v>2</v>
      </c>
      <c r="F44" s="39">
        <v>6</v>
      </c>
      <c r="G44" s="40">
        <v>2972971.6640625</v>
      </c>
      <c r="H44" s="40">
        <v>0</v>
      </c>
      <c r="I44" s="14">
        <v>1558751.4609375</v>
      </c>
      <c r="J44" s="14" t="e">
        <f>I44/H44</f>
        <v>#DIV/0!</v>
      </c>
    </row>
    <row r="45" spans="1:10" s="14" customFormat="1" x14ac:dyDescent="0.2">
      <c r="A45" s="14">
        <v>6680582</v>
      </c>
      <c r="B45" s="14" t="s">
        <v>616</v>
      </c>
      <c r="C45" s="14" t="s">
        <v>32</v>
      </c>
      <c r="D45" s="39" t="s">
        <v>1304</v>
      </c>
      <c r="E45" s="39">
        <v>1</v>
      </c>
      <c r="F45" s="39">
        <v>2</v>
      </c>
      <c r="G45" s="40">
        <v>0</v>
      </c>
      <c r="H45" s="40">
        <v>0</v>
      </c>
      <c r="I45" s="14">
        <v>3417968.5625</v>
      </c>
      <c r="J45" s="14" t="e">
        <f t="shared" si="0"/>
        <v>#DIV/0!</v>
      </c>
    </row>
    <row r="46" spans="1:10" s="14" customFormat="1" x14ac:dyDescent="0.2">
      <c r="A46" s="14">
        <v>254675249</v>
      </c>
      <c r="B46" s="14" t="s">
        <v>172</v>
      </c>
      <c r="C46" s="14" t="s">
        <v>173</v>
      </c>
      <c r="D46" s="39" t="s">
        <v>1407</v>
      </c>
      <c r="E46" s="39">
        <v>3</v>
      </c>
      <c r="F46" s="39">
        <v>4</v>
      </c>
      <c r="G46" s="40">
        <v>4382428</v>
      </c>
      <c r="H46" s="40">
        <v>0</v>
      </c>
      <c r="I46" s="14">
        <v>2055035.578125</v>
      </c>
      <c r="J46" s="14" t="e">
        <f t="shared" si="0"/>
        <v>#DIV/0!</v>
      </c>
    </row>
    <row r="47" spans="1:10" s="14" customFormat="1" x14ac:dyDescent="0.2">
      <c r="A47" s="14">
        <v>56118239</v>
      </c>
      <c r="B47" s="14" t="s">
        <v>844</v>
      </c>
      <c r="C47" s="14" t="s">
        <v>1334</v>
      </c>
      <c r="D47" s="39" t="s">
        <v>1408</v>
      </c>
      <c r="E47" s="39">
        <v>1</v>
      </c>
      <c r="F47" s="39">
        <v>2</v>
      </c>
      <c r="G47" s="40">
        <v>0</v>
      </c>
      <c r="H47" s="40">
        <v>0</v>
      </c>
      <c r="I47" s="14">
        <v>522902.83984375</v>
      </c>
      <c r="J47" s="14" t="e">
        <f t="shared" si="0"/>
        <v>#DIV/0!</v>
      </c>
    </row>
    <row r="48" spans="1:10" s="14" customFormat="1" x14ac:dyDescent="0.2">
      <c r="A48" s="14">
        <v>113205057</v>
      </c>
      <c r="B48" s="14" t="s">
        <v>25</v>
      </c>
      <c r="C48" s="14" t="s">
        <v>26</v>
      </c>
      <c r="D48" s="39" t="s">
        <v>1292</v>
      </c>
      <c r="E48" s="39">
        <v>22</v>
      </c>
      <c r="F48" s="39">
        <v>119</v>
      </c>
      <c r="G48" s="40">
        <v>0</v>
      </c>
      <c r="H48" s="40">
        <v>0</v>
      </c>
      <c r="I48" s="14">
        <v>13230459.6015625</v>
      </c>
      <c r="J48" s="14" t="e">
        <f t="shared" si="0"/>
        <v>#DIV/0!</v>
      </c>
    </row>
    <row r="49" spans="1:10" s="14" customFormat="1" x14ac:dyDescent="0.2">
      <c r="A49" s="14">
        <v>117414176</v>
      </c>
      <c r="B49" s="14" t="s">
        <v>266</v>
      </c>
      <c r="C49" s="14" t="s">
        <v>32</v>
      </c>
      <c r="D49" s="39" t="s">
        <v>1253</v>
      </c>
      <c r="E49" s="39">
        <v>3</v>
      </c>
      <c r="F49" s="39">
        <v>12</v>
      </c>
      <c r="G49" s="40">
        <v>3388144.9928385401</v>
      </c>
      <c r="H49" s="40">
        <v>0</v>
      </c>
      <c r="I49" s="14">
        <v>3500077.0162760401</v>
      </c>
      <c r="J49" s="14" t="e">
        <f>I49/H49</f>
        <v>#DIV/0!</v>
      </c>
    </row>
    <row r="50" spans="1:10" s="14" customFormat="1" x14ac:dyDescent="0.2">
      <c r="A50" s="14">
        <v>28893511</v>
      </c>
      <c r="B50" s="14" t="s">
        <v>365</v>
      </c>
      <c r="C50" s="14" t="s">
        <v>32</v>
      </c>
      <c r="D50" s="39" t="s">
        <v>1409</v>
      </c>
      <c r="E50" s="39">
        <v>1</v>
      </c>
      <c r="F50" s="39">
        <v>1</v>
      </c>
      <c r="G50" s="40">
        <v>0</v>
      </c>
      <c r="H50" s="40">
        <v>0</v>
      </c>
      <c r="I50" s="14">
        <v>921219.65625</v>
      </c>
      <c r="J50" s="14" t="e">
        <f t="shared" si="0"/>
        <v>#DIV/0!</v>
      </c>
    </row>
    <row r="51" spans="1:10" s="14" customFormat="1" x14ac:dyDescent="0.2">
      <c r="A51" s="14">
        <v>67846115</v>
      </c>
      <c r="B51" s="14" t="s">
        <v>886</v>
      </c>
      <c r="C51" s="14" t="s">
        <v>32</v>
      </c>
      <c r="D51" s="39" t="s">
        <v>1410</v>
      </c>
      <c r="E51" s="39">
        <v>1</v>
      </c>
      <c r="F51" s="39">
        <v>1</v>
      </c>
      <c r="G51" s="40">
        <v>0</v>
      </c>
      <c r="H51" s="40">
        <v>0</v>
      </c>
      <c r="I51" s="14">
        <v>251154.2421875</v>
      </c>
      <c r="J51" s="14" t="e">
        <f t="shared" si="0"/>
        <v>#DIV/0!</v>
      </c>
    </row>
    <row r="52" spans="1:10" s="14" customFormat="1" x14ac:dyDescent="0.2">
      <c r="A52" s="14">
        <v>90669983</v>
      </c>
      <c r="B52" s="14" t="s">
        <v>825</v>
      </c>
      <c r="C52" s="14" t="s">
        <v>54</v>
      </c>
      <c r="D52" s="39" t="s">
        <v>1229</v>
      </c>
      <c r="E52" s="39">
        <v>1</v>
      </c>
      <c r="F52" s="39">
        <v>2</v>
      </c>
      <c r="G52" s="40">
        <v>8995778.28125</v>
      </c>
      <c r="H52" s="40">
        <v>0</v>
      </c>
      <c r="I52" s="14">
        <v>4608513.6875</v>
      </c>
      <c r="J52" s="14" t="e">
        <f t="shared" si="0"/>
        <v>#DIV/0!</v>
      </c>
    </row>
    <row r="53" spans="1:10" s="14" customFormat="1" x14ac:dyDescent="0.2">
      <c r="A53" s="14">
        <v>140969817</v>
      </c>
      <c r="B53" s="14" t="s">
        <v>108</v>
      </c>
      <c r="C53" s="14" t="s">
        <v>109</v>
      </c>
      <c r="D53" s="39" t="s">
        <v>1411</v>
      </c>
      <c r="E53" s="39">
        <v>3</v>
      </c>
      <c r="F53" s="39">
        <v>3</v>
      </c>
      <c r="G53" s="40">
        <v>0</v>
      </c>
      <c r="H53" s="40">
        <v>312540.4453125</v>
      </c>
      <c r="I53" s="14">
        <v>1357915.8203125</v>
      </c>
      <c r="J53" s="14">
        <f t="shared" si="0"/>
        <v>4.3447683033623372</v>
      </c>
    </row>
    <row r="54" spans="1:10" s="14" customFormat="1" x14ac:dyDescent="0.2">
      <c r="A54" s="14">
        <v>8393627</v>
      </c>
      <c r="B54" s="14" t="s">
        <v>159</v>
      </c>
      <c r="C54" s="14" t="s">
        <v>160</v>
      </c>
      <c r="D54" s="39" t="s">
        <v>1268</v>
      </c>
      <c r="E54" s="39">
        <v>2</v>
      </c>
      <c r="F54" s="39">
        <v>10</v>
      </c>
      <c r="G54" s="40">
        <v>3450042.65625</v>
      </c>
      <c r="H54" s="40">
        <v>414841.97265625</v>
      </c>
      <c r="I54" s="14">
        <v>1769141.375</v>
      </c>
      <c r="J54" s="14">
        <f t="shared" si="0"/>
        <v>4.2646151826733343</v>
      </c>
    </row>
    <row r="55" spans="1:10" s="14" customFormat="1" x14ac:dyDescent="0.2">
      <c r="A55" s="14">
        <v>40789094</v>
      </c>
      <c r="B55" s="14" t="s">
        <v>113</v>
      </c>
      <c r="C55" s="14" t="s">
        <v>114</v>
      </c>
      <c r="D55" s="39" t="s">
        <v>1257</v>
      </c>
      <c r="E55" s="39">
        <v>2</v>
      </c>
      <c r="F55" s="39">
        <v>3</v>
      </c>
      <c r="G55" s="40">
        <v>7715148.375</v>
      </c>
      <c r="H55" s="40">
        <v>850378.21875</v>
      </c>
      <c r="I55" s="14">
        <v>3624673.21875</v>
      </c>
      <c r="J55" s="14">
        <f t="shared" si="0"/>
        <v>4.2624248114892112</v>
      </c>
    </row>
    <row r="56" spans="1:10" s="14" customFormat="1" x14ac:dyDescent="0.2">
      <c r="A56" s="14">
        <v>91598896</v>
      </c>
      <c r="B56" s="14" t="s">
        <v>264</v>
      </c>
      <c r="C56" s="14" t="s">
        <v>223</v>
      </c>
      <c r="D56" s="39" t="s">
        <v>1270</v>
      </c>
      <c r="E56" s="39">
        <v>11</v>
      </c>
      <c r="F56" s="39">
        <v>26</v>
      </c>
      <c r="G56" s="40">
        <v>951639.03515625</v>
      </c>
      <c r="H56" s="40">
        <v>1449516.4316406299</v>
      </c>
      <c r="I56" s="14">
        <v>5127336.8098958302</v>
      </c>
      <c r="J56" s="14">
        <f t="shared" si="0"/>
        <v>3.5372740163369332</v>
      </c>
    </row>
    <row r="57" spans="1:10" s="14" customFormat="1" x14ac:dyDescent="0.2">
      <c r="A57" s="14">
        <v>188497644</v>
      </c>
      <c r="B57" s="14" t="s">
        <v>236</v>
      </c>
      <c r="C57" s="14" t="s">
        <v>237</v>
      </c>
      <c r="D57" s="39" t="s">
        <v>1306</v>
      </c>
      <c r="E57" s="39">
        <v>4</v>
      </c>
      <c r="F57" s="39">
        <v>9</v>
      </c>
      <c r="G57" s="40">
        <v>2871063.109375</v>
      </c>
      <c r="H57" s="40">
        <v>670566.359375</v>
      </c>
      <c r="I57" s="14">
        <v>2356683.3229166698</v>
      </c>
      <c r="J57" s="14">
        <f t="shared" si="0"/>
        <v>3.5144669725352933</v>
      </c>
    </row>
    <row r="58" spans="1:10" s="14" customFormat="1" x14ac:dyDescent="0.2">
      <c r="A58" s="14">
        <v>74136557</v>
      </c>
      <c r="B58" s="14" t="s">
        <v>50</v>
      </c>
      <c r="C58" s="14" t="s">
        <v>51</v>
      </c>
      <c r="D58" s="39" t="s">
        <v>1208</v>
      </c>
      <c r="E58" s="39">
        <v>2</v>
      </c>
      <c r="F58" s="39">
        <v>2</v>
      </c>
      <c r="G58" s="40">
        <v>0</v>
      </c>
      <c r="H58" s="40">
        <v>878008.421875</v>
      </c>
      <c r="I58" s="14">
        <v>2540864.078125</v>
      </c>
      <c r="J58" s="14">
        <f t="shared" si="0"/>
        <v>2.8938948816674754</v>
      </c>
    </row>
    <row r="59" spans="1:10" s="14" customFormat="1" x14ac:dyDescent="0.2">
      <c r="A59" s="14">
        <v>126352391</v>
      </c>
      <c r="B59" s="14" t="s">
        <v>724</v>
      </c>
      <c r="C59" s="14" t="s">
        <v>32</v>
      </c>
      <c r="D59" s="39" t="s">
        <v>1262</v>
      </c>
      <c r="E59" s="39">
        <v>5</v>
      </c>
      <c r="F59" s="39">
        <v>26</v>
      </c>
      <c r="G59" s="40">
        <v>7967361.4296874702</v>
      </c>
      <c r="H59" s="40">
        <v>3595235.1692708395</v>
      </c>
      <c r="I59" s="14">
        <v>9918250.1015624702</v>
      </c>
      <c r="J59" s="14">
        <f t="shared" si="0"/>
        <v>2.7587208164672079</v>
      </c>
    </row>
    <row r="60" spans="1:10" s="14" customFormat="1" x14ac:dyDescent="0.2">
      <c r="A60" s="14">
        <v>31044459</v>
      </c>
      <c r="B60" s="14" t="s">
        <v>92</v>
      </c>
      <c r="C60" s="14" t="s">
        <v>32</v>
      </c>
      <c r="D60" s="39" t="s">
        <v>1236</v>
      </c>
      <c r="E60" s="39">
        <v>4</v>
      </c>
      <c r="F60" s="39">
        <v>11</v>
      </c>
      <c r="G60" s="40">
        <v>8894008.75</v>
      </c>
      <c r="H60" s="40">
        <v>1816446.921875</v>
      </c>
      <c r="I60" s="14">
        <v>4498836.0520833302</v>
      </c>
      <c r="J60" s="14">
        <f t="shared" si="0"/>
        <v>2.4767231004137873</v>
      </c>
    </row>
    <row r="61" spans="1:10" s="14" customFormat="1" x14ac:dyDescent="0.2">
      <c r="A61" s="14">
        <v>145553997</v>
      </c>
      <c r="B61" s="14" t="s">
        <v>220</v>
      </c>
      <c r="C61" s="14" t="s">
        <v>45</v>
      </c>
      <c r="D61" s="39" t="s">
        <v>1293</v>
      </c>
      <c r="E61" s="39">
        <v>13</v>
      </c>
      <c r="F61" s="39">
        <v>30</v>
      </c>
      <c r="G61" s="40">
        <v>12158351.1614583</v>
      </c>
      <c r="H61" s="40">
        <v>5813467.7473958302</v>
      </c>
      <c r="I61" s="14">
        <v>13925597.578125</v>
      </c>
      <c r="J61" s="14">
        <f t="shared" si="0"/>
        <v>2.3954029132376342</v>
      </c>
    </row>
    <row r="62" spans="1:10" s="14" customFormat="1" x14ac:dyDescent="0.2">
      <c r="A62" s="14">
        <v>153945804</v>
      </c>
      <c r="B62" s="14" t="s">
        <v>149</v>
      </c>
      <c r="C62" s="14" t="s">
        <v>150</v>
      </c>
      <c r="D62" s="39" t="s">
        <v>1213</v>
      </c>
      <c r="E62" s="39">
        <v>1</v>
      </c>
      <c r="F62" s="39">
        <v>5</v>
      </c>
      <c r="G62" s="40">
        <v>4152448.8125</v>
      </c>
      <c r="H62" s="40">
        <v>2319363.796875</v>
      </c>
      <c r="I62" s="14">
        <v>5548423.875</v>
      </c>
      <c r="J62" s="14">
        <f t="shared" si="0"/>
        <v>2.3922180222333735</v>
      </c>
    </row>
    <row r="63" spans="1:10" s="14" customFormat="1" x14ac:dyDescent="0.2">
      <c r="A63" s="14">
        <v>71037397</v>
      </c>
      <c r="B63" s="14" t="s">
        <v>229</v>
      </c>
      <c r="C63" s="14" t="s">
        <v>230</v>
      </c>
      <c r="D63" s="39" t="s">
        <v>1412</v>
      </c>
      <c r="E63" s="39">
        <v>5</v>
      </c>
      <c r="F63" s="39">
        <v>13</v>
      </c>
      <c r="G63" s="40">
        <v>4240727.92578125</v>
      </c>
      <c r="H63" s="40">
        <v>1501826.8333333302</v>
      </c>
      <c r="I63" s="14">
        <v>3533326.3203125</v>
      </c>
      <c r="J63" s="14">
        <f t="shared" si="0"/>
        <v>2.3526855705928638</v>
      </c>
    </row>
    <row r="64" spans="1:10" s="14" customFormat="1" x14ac:dyDescent="0.2">
      <c r="A64" s="14">
        <v>67188876</v>
      </c>
      <c r="B64" s="14" t="s">
        <v>74</v>
      </c>
      <c r="C64" s="14" t="s">
        <v>75</v>
      </c>
      <c r="D64" s="39" t="s">
        <v>1308</v>
      </c>
      <c r="E64" s="39">
        <v>5</v>
      </c>
      <c r="F64" s="39">
        <v>9</v>
      </c>
      <c r="G64" s="40">
        <v>12842806.75</v>
      </c>
      <c r="H64" s="40">
        <v>4361317.53125</v>
      </c>
      <c r="I64" s="14">
        <v>10072276.0130208</v>
      </c>
      <c r="J64" s="14">
        <f t="shared" si="0"/>
        <v>2.3094571630820879</v>
      </c>
    </row>
    <row r="65" spans="1:10" s="14" customFormat="1" x14ac:dyDescent="0.2">
      <c r="A65" s="14">
        <v>133904142</v>
      </c>
      <c r="B65" s="14" t="s">
        <v>280</v>
      </c>
      <c r="C65" s="14" t="s">
        <v>281</v>
      </c>
      <c r="D65" s="39" t="s">
        <v>1301</v>
      </c>
      <c r="E65" s="39">
        <v>9</v>
      </c>
      <c r="F65" s="39">
        <v>23</v>
      </c>
      <c r="G65" s="40">
        <v>5531027.21875</v>
      </c>
      <c r="H65" s="40">
        <v>4812501.9583333302</v>
      </c>
      <c r="I65" s="14">
        <v>10076971.2916667</v>
      </c>
      <c r="J65" s="14">
        <f t="shared" si="0"/>
        <v>2.0939152604847076</v>
      </c>
    </row>
    <row r="66" spans="1:10" s="14" customFormat="1" x14ac:dyDescent="0.2">
      <c r="A66" s="14">
        <v>134032032</v>
      </c>
      <c r="B66" s="14" t="s">
        <v>294</v>
      </c>
      <c r="C66" s="14" t="s">
        <v>20</v>
      </c>
      <c r="D66" s="39" t="s">
        <v>1267</v>
      </c>
      <c r="E66" s="39">
        <v>8</v>
      </c>
      <c r="F66" s="39">
        <v>31</v>
      </c>
      <c r="G66" s="40">
        <v>21672741.377604201</v>
      </c>
      <c r="H66" s="40">
        <v>6379655.7402343992</v>
      </c>
      <c r="I66" s="14">
        <v>12609160.395833299</v>
      </c>
      <c r="J66" s="14">
        <f t="shared" ref="J66:J129" si="1">I66/H66</f>
        <v>1.9764640772559958</v>
      </c>
    </row>
    <row r="67" spans="1:10" s="14" customFormat="1" x14ac:dyDescent="0.2">
      <c r="A67" s="14">
        <v>21313424</v>
      </c>
      <c r="B67" s="14" t="s">
        <v>89</v>
      </c>
      <c r="C67" s="14" t="s">
        <v>90</v>
      </c>
      <c r="D67" s="39" t="s">
        <v>1239</v>
      </c>
      <c r="E67" s="39">
        <v>2</v>
      </c>
      <c r="F67" s="39">
        <v>6</v>
      </c>
      <c r="G67" s="40">
        <v>9050656.00390625</v>
      </c>
      <c r="H67" s="40">
        <v>3365614.46875</v>
      </c>
      <c r="I67" s="14">
        <v>6594037.1171875</v>
      </c>
      <c r="J67" s="14">
        <f t="shared" si="1"/>
        <v>1.9592372146048405</v>
      </c>
    </row>
    <row r="68" spans="1:10" s="14" customFormat="1" x14ac:dyDescent="0.2">
      <c r="A68" s="14">
        <v>40254124</v>
      </c>
      <c r="B68" s="14" t="s">
        <v>271</v>
      </c>
      <c r="C68" s="14" t="s">
        <v>272</v>
      </c>
      <c r="D68" s="39" t="s">
        <v>1299</v>
      </c>
      <c r="E68" s="39">
        <v>45</v>
      </c>
      <c r="F68" s="39">
        <v>181</v>
      </c>
      <c r="G68" s="40">
        <v>42691838.7421875</v>
      </c>
      <c r="H68" s="40">
        <v>31150855.252604097</v>
      </c>
      <c r="I68" s="14">
        <v>59582545.14062497</v>
      </c>
      <c r="J68" s="14">
        <f t="shared" si="1"/>
        <v>1.9127097685590539</v>
      </c>
    </row>
    <row r="69" spans="1:10" s="14" customFormat="1" x14ac:dyDescent="0.2">
      <c r="A69" s="14">
        <v>164519134</v>
      </c>
      <c r="B69" s="14" t="s">
        <v>210</v>
      </c>
      <c r="C69" s="14" t="s">
        <v>211</v>
      </c>
      <c r="D69" s="39" t="s">
        <v>1300</v>
      </c>
      <c r="E69" s="39">
        <v>16</v>
      </c>
      <c r="F69" s="39">
        <v>49</v>
      </c>
      <c r="G69" s="40">
        <v>10613714.6145833</v>
      </c>
      <c r="H69" s="40">
        <v>7852681.9427083004</v>
      </c>
      <c r="I69" s="14">
        <v>14737706.421875</v>
      </c>
      <c r="J69" s="14">
        <f t="shared" si="1"/>
        <v>1.8767736334412308</v>
      </c>
    </row>
    <row r="70" spans="1:10" s="14" customFormat="1" x14ac:dyDescent="0.2">
      <c r="A70" s="14">
        <v>86198301</v>
      </c>
      <c r="B70" s="14" t="s">
        <v>79</v>
      </c>
      <c r="C70" s="14" t="s">
        <v>80</v>
      </c>
      <c r="D70" s="39" t="s">
        <v>1251</v>
      </c>
      <c r="E70" s="39">
        <v>4</v>
      </c>
      <c r="F70" s="39">
        <v>14</v>
      </c>
      <c r="G70" s="40">
        <v>5320537.9609375</v>
      </c>
      <c r="H70" s="40">
        <v>5689885.5078125</v>
      </c>
      <c r="I70" s="14">
        <v>10266118.8671875</v>
      </c>
      <c r="J70" s="14">
        <f t="shared" si="1"/>
        <v>1.8042751217210962</v>
      </c>
    </row>
    <row r="71" spans="1:10" s="14" customFormat="1" x14ac:dyDescent="0.2">
      <c r="A71" s="14">
        <v>31542626</v>
      </c>
      <c r="B71" s="14" t="s">
        <v>41</v>
      </c>
      <c r="C71" s="14" t="s">
        <v>42</v>
      </c>
      <c r="D71" s="39" t="s">
        <v>1233</v>
      </c>
      <c r="E71" s="39">
        <v>8</v>
      </c>
      <c r="F71" s="39">
        <v>20</v>
      </c>
      <c r="G71" s="40">
        <v>36456655.78125</v>
      </c>
      <c r="H71" s="40">
        <v>5108267.8424479198</v>
      </c>
      <c r="I71" s="14">
        <v>8733473.78125</v>
      </c>
      <c r="J71" s="14">
        <f t="shared" si="1"/>
        <v>1.7096742086775258</v>
      </c>
    </row>
    <row r="72" spans="1:10" s="14" customFormat="1" x14ac:dyDescent="0.2">
      <c r="A72" s="14">
        <v>110225364</v>
      </c>
      <c r="B72" s="14" t="s">
        <v>178</v>
      </c>
      <c r="C72" s="14" t="s">
        <v>179</v>
      </c>
      <c r="D72" s="39" t="s">
        <v>1232</v>
      </c>
      <c r="E72" s="39">
        <v>17</v>
      </c>
      <c r="F72" s="39">
        <v>27</v>
      </c>
      <c r="G72" s="40">
        <v>10906316.0625</v>
      </c>
      <c r="H72" s="40">
        <v>5938655.0260416698</v>
      </c>
      <c r="I72" s="14">
        <v>10026754.7630208</v>
      </c>
      <c r="J72" s="14">
        <f t="shared" si="1"/>
        <v>1.6883881483353307</v>
      </c>
    </row>
    <row r="73" spans="1:10" s="14" customFormat="1" x14ac:dyDescent="0.2">
      <c r="A73" s="14">
        <v>21314854</v>
      </c>
      <c r="B73" s="14" t="s">
        <v>218</v>
      </c>
      <c r="C73" s="14" t="s">
        <v>211</v>
      </c>
      <c r="D73" s="39" t="s">
        <v>1298</v>
      </c>
      <c r="E73" s="39">
        <v>12</v>
      </c>
      <c r="F73" s="39">
        <v>42</v>
      </c>
      <c r="G73" s="40">
        <v>9557390.109375</v>
      </c>
      <c r="H73" s="40">
        <v>10059131.5859375</v>
      </c>
      <c r="I73" s="14">
        <v>15773523</v>
      </c>
      <c r="J73" s="14">
        <f t="shared" si="1"/>
        <v>1.5680799943059822</v>
      </c>
    </row>
    <row r="74" spans="1:10" s="14" customFormat="1" x14ac:dyDescent="0.2">
      <c r="A74" s="14">
        <v>10181166</v>
      </c>
      <c r="B74" s="14" t="s">
        <v>246</v>
      </c>
      <c r="C74" s="14" t="s">
        <v>26</v>
      </c>
      <c r="D74" s="39" t="s">
        <v>1282</v>
      </c>
      <c r="E74" s="39">
        <v>21</v>
      </c>
      <c r="F74" s="39">
        <v>95</v>
      </c>
      <c r="G74" s="40">
        <v>48944360.729166627</v>
      </c>
      <c r="H74" s="40">
        <v>27024039.528645828</v>
      </c>
      <c r="I74" s="14">
        <v>41788385.270833328</v>
      </c>
      <c r="J74" s="14">
        <f t="shared" si="1"/>
        <v>1.5463411836167982</v>
      </c>
    </row>
    <row r="75" spans="1:10" s="14" customFormat="1" x14ac:dyDescent="0.2">
      <c r="A75" s="14">
        <v>161016831</v>
      </c>
      <c r="B75" s="14" t="s">
        <v>843</v>
      </c>
      <c r="C75" s="14" t="s">
        <v>1221</v>
      </c>
      <c r="D75" s="39" t="s">
        <v>1222</v>
      </c>
      <c r="E75" s="39">
        <v>3</v>
      </c>
      <c r="F75" s="39">
        <v>20</v>
      </c>
      <c r="G75" s="40">
        <v>12109242.65625</v>
      </c>
      <c r="H75" s="40">
        <v>11081002.328125</v>
      </c>
      <c r="I75" s="14">
        <v>17058265.796875</v>
      </c>
      <c r="J75" s="14">
        <f t="shared" si="1"/>
        <v>1.5394154149375947</v>
      </c>
    </row>
    <row r="76" spans="1:10" x14ac:dyDescent="0.2">
      <c r="A76" s="2">
        <v>294979205</v>
      </c>
      <c r="B76" s="2" t="s">
        <v>225</v>
      </c>
      <c r="C76" s="2" t="s">
        <v>54</v>
      </c>
      <c r="D76" s="27" t="s">
        <v>1246</v>
      </c>
      <c r="E76" s="27">
        <v>7</v>
      </c>
      <c r="F76" s="27">
        <v>13</v>
      </c>
      <c r="G76" s="28">
        <v>6126730.0625</v>
      </c>
      <c r="H76" s="28">
        <v>2063756.1848958302</v>
      </c>
      <c r="I76" s="2">
        <v>3036184.140625</v>
      </c>
      <c r="J76">
        <f t="shared" si="1"/>
        <v>1.4711932363164566</v>
      </c>
    </row>
    <row r="77" spans="1:10" x14ac:dyDescent="0.2">
      <c r="A77" s="2">
        <v>6754608</v>
      </c>
      <c r="B77" s="2" t="s">
        <v>122</v>
      </c>
      <c r="C77" s="2" t="s">
        <v>123</v>
      </c>
      <c r="D77" s="27" t="s">
        <v>1413</v>
      </c>
      <c r="E77" s="27">
        <v>2</v>
      </c>
      <c r="F77" s="27">
        <v>3</v>
      </c>
      <c r="G77" s="28">
        <v>0</v>
      </c>
      <c r="H77" s="28">
        <v>8510874.25</v>
      </c>
      <c r="I77" s="2">
        <v>12404915.4375</v>
      </c>
      <c r="J77">
        <f t="shared" si="1"/>
        <v>1.4575371545995994</v>
      </c>
    </row>
    <row r="78" spans="1:10" x14ac:dyDescent="0.2">
      <c r="A78" s="2">
        <v>166706895</v>
      </c>
      <c r="B78" s="2" t="s">
        <v>68</v>
      </c>
      <c r="C78" s="2" t="s">
        <v>69</v>
      </c>
      <c r="D78" s="27" t="s">
        <v>1278</v>
      </c>
      <c r="E78" s="27">
        <v>11</v>
      </c>
      <c r="F78" s="27">
        <v>41</v>
      </c>
      <c r="G78" s="28">
        <v>24251665.817708299</v>
      </c>
      <c r="H78" s="28">
        <v>26632067.140625</v>
      </c>
      <c r="I78" s="2">
        <v>38327616.515625</v>
      </c>
      <c r="J78">
        <f t="shared" si="1"/>
        <v>1.4391528946380363</v>
      </c>
    </row>
    <row r="79" spans="1:10" x14ac:dyDescent="0.2">
      <c r="A79" s="2">
        <v>46909569</v>
      </c>
      <c r="B79" s="2" t="s">
        <v>134</v>
      </c>
      <c r="C79" s="2" t="s">
        <v>135</v>
      </c>
      <c r="D79" s="27" t="s">
        <v>1248</v>
      </c>
      <c r="E79" s="27">
        <v>2</v>
      </c>
      <c r="F79" s="27">
        <v>7</v>
      </c>
      <c r="G79" s="28">
        <v>6480662.3828125</v>
      </c>
      <c r="H79" s="28">
        <v>5120874.953125</v>
      </c>
      <c r="I79" s="2">
        <v>7285676.53125</v>
      </c>
      <c r="J79">
        <f t="shared" si="1"/>
        <v>1.4227405663955797</v>
      </c>
    </row>
    <row r="80" spans="1:10" x14ac:dyDescent="0.2">
      <c r="A80" s="2">
        <v>160948575</v>
      </c>
      <c r="B80" s="2" t="s">
        <v>207</v>
      </c>
      <c r="C80" s="2" t="s">
        <v>208</v>
      </c>
      <c r="D80" s="27" t="s">
        <v>1287</v>
      </c>
      <c r="E80" s="27">
        <v>10</v>
      </c>
      <c r="F80" s="27">
        <v>31</v>
      </c>
      <c r="G80" s="28">
        <v>8029043.5260416698</v>
      </c>
      <c r="H80" s="28">
        <v>6250452.03125</v>
      </c>
      <c r="I80" s="2">
        <v>8723114.8229166698</v>
      </c>
      <c r="J80">
        <f t="shared" si="1"/>
        <v>1.3955974350821749</v>
      </c>
    </row>
    <row r="81" spans="1:10" x14ac:dyDescent="0.2">
      <c r="A81" s="2">
        <v>124249109</v>
      </c>
      <c r="B81" s="2" t="s">
        <v>44</v>
      </c>
      <c r="C81" s="2" t="s">
        <v>45</v>
      </c>
      <c r="D81" s="27" t="s">
        <v>1281</v>
      </c>
      <c r="E81" s="27">
        <v>25</v>
      </c>
      <c r="F81" s="27">
        <v>60</v>
      </c>
      <c r="G81" s="28">
        <v>13684465.8177083</v>
      </c>
      <c r="H81" s="28">
        <v>14842982.5625</v>
      </c>
      <c r="I81" s="2">
        <v>20628529.776041701</v>
      </c>
      <c r="J81">
        <f t="shared" si="1"/>
        <v>1.3897833329103664</v>
      </c>
    </row>
    <row r="82" spans="1:10" x14ac:dyDescent="0.2">
      <c r="A82" s="2">
        <v>40254249</v>
      </c>
      <c r="B82" s="2" t="s">
        <v>195</v>
      </c>
      <c r="C82" s="2" t="s">
        <v>196</v>
      </c>
      <c r="D82" s="27" t="s">
        <v>1297</v>
      </c>
      <c r="E82" s="27">
        <v>5</v>
      </c>
      <c r="F82" s="27">
        <v>9</v>
      </c>
      <c r="G82" s="28">
        <v>972173.4609375</v>
      </c>
      <c r="H82" s="28">
        <v>1698638.3359375</v>
      </c>
      <c r="I82" s="2">
        <v>2341775.4348958302</v>
      </c>
      <c r="J82">
        <f t="shared" si="1"/>
        <v>1.3786192065442671</v>
      </c>
    </row>
    <row r="83" spans="1:10" x14ac:dyDescent="0.2">
      <c r="A83" s="2">
        <v>66955886</v>
      </c>
      <c r="B83" s="2" t="s">
        <v>119</v>
      </c>
      <c r="C83" s="2" t="s">
        <v>120</v>
      </c>
      <c r="D83" s="27" t="s">
        <v>1274</v>
      </c>
      <c r="E83" s="27">
        <v>41</v>
      </c>
      <c r="F83" s="27">
        <v>127</v>
      </c>
      <c r="G83" s="28">
        <v>32712418.166666627</v>
      </c>
      <c r="H83" s="28">
        <v>32407962.81250003</v>
      </c>
      <c r="I83" s="2">
        <v>44325123.713541627</v>
      </c>
      <c r="J83">
        <f t="shared" si="1"/>
        <v>1.3677232342554111</v>
      </c>
    </row>
    <row r="84" spans="1:10" x14ac:dyDescent="0.2">
      <c r="A84" s="2">
        <v>119220568</v>
      </c>
      <c r="B84" s="2" t="s">
        <v>62</v>
      </c>
      <c r="C84" s="2" t="s">
        <v>63</v>
      </c>
      <c r="D84" s="27" t="s">
        <v>1247</v>
      </c>
      <c r="E84" s="27">
        <v>8</v>
      </c>
      <c r="F84" s="27">
        <v>54</v>
      </c>
      <c r="G84" s="28">
        <v>54996879.846354201</v>
      </c>
      <c r="H84" s="28">
        <v>30371117.947916701</v>
      </c>
      <c r="I84" s="2">
        <v>41464270.96875</v>
      </c>
      <c r="J84">
        <f t="shared" si="1"/>
        <v>1.365253364721605</v>
      </c>
    </row>
    <row r="85" spans="1:10" x14ac:dyDescent="0.2">
      <c r="A85" s="2">
        <v>6679042</v>
      </c>
      <c r="B85" s="2" t="s">
        <v>188</v>
      </c>
      <c r="C85" s="2" t="s">
        <v>184</v>
      </c>
      <c r="D85" s="27" t="s">
        <v>1243</v>
      </c>
      <c r="E85" s="27">
        <v>17</v>
      </c>
      <c r="F85" s="27">
        <v>116</v>
      </c>
      <c r="G85" s="28">
        <v>131816481.57031251</v>
      </c>
      <c r="H85" s="28">
        <v>113321569.21484362</v>
      </c>
      <c r="I85" s="2">
        <v>153569389.61197886</v>
      </c>
      <c r="J85">
        <f t="shared" si="1"/>
        <v>1.3551646935000554</v>
      </c>
    </row>
    <row r="86" spans="1:10" x14ac:dyDescent="0.2">
      <c r="A86" s="2">
        <v>126517474</v>
      </c>
      <c r="B86" s="2" t="s">
        <v>193</v>
      </c>
      <c r="C86" s="2" t="s">
        <v>184</v>
      </c>
      <c r="D86" s="27" t="s">
        <v>1258</v>
      </c>
      <c r="E86" s="27">
        <v>13</v>
      </c>
      <c r="F86" s="27">
        <v>122</v>
      </c>
      <c r="G86" s="28">
        <v>109980859</v>
      </c>
      <c r="H86" s="28">
        <v>98871420.041666597</v>
      </c>
      <c r="I86" s="2">
        <v>133484427.2291663</v>
      </c>
      <c r="J86">
        <f t="shared" si="1"/>
        <v>1.3500810160601822</v>
      </c>
    </row>
    <row r="87" spans="1:10" x14ac:dyDescent="0.2">
      <c r="A87" s="2">
        <v>159032064</v>
      </c>
      <c r="B87" s="2" t="s">
        <v>234</v>
      </c>
      <c r="C87" s="2" t="s">
        <v>32</v>
      </c>
      <c r="D87" s="27" t="s">
        <v>1269</v>
      </c>
      <c r="E87" s="27">
        <v>7</v>
      </c>
      <c r="F87" s="27">
        <v>9</v>
      </c>
      <c r="G87" s="28">
        <v>0</v>
      </c>
      <c r="H87" s="28">
        <v>4282840.0963541698</v>
      </c>
      <c r="I87" s="2">
        <v>5609077.875</v>
      </c>
      <c r="J87">
        <f t="shared" si="1"/>
        <v>1.3096631554782561</v>
      </c>
    </row>
    <row r="88" spans="1:10" x14ac:dyDescent="0.2">
      <c r="A88" s="2">
        <v>166706891</v>
      </c>
      <c r="B88" s="2" t="s">
        <v>11</v>
      </c>
      <c r="C88" s="2" t="s">
        <v>12</v>
      </c>
      <c r="D88" s="27" t="s">
        <v>1266</v>
      </c>
      <c r="E88" s="27">
        <v>5</v>
      </c>
      <c r="F88" s="27">
        <v>9</v>
      </c>
      <c r="G88" s="28">
        <v>2976924.625</v>
      </c>
      <c r="H88" s="28">
        <v>2739269.0234375</v>
      </c>
      <c r="I88" s="2">
        <v>3507055.0416666698</v>
      </c>
      <c r="J88">
        <f t="shared" si="1"/>
        <v>1.2802886506071163</v>
      </c>
    </row>
    <row r="89" spans="1:10" x14ac:dyDescent="0.2">
      <c r="A89" s="2">
        <v>166235125</v>
      </c>
      <c r="B89" s="2" t="s">
        <v>244</v>
      </c>
      <c r="C89" s="2" t="s">
        <v>242</v>
      </c>
      <c r="D89" s="27" t="s">
        <v>1290</v>
      </c>
      <c r="E89" s="27">
        <v>35</v>
      </c>
      <c r="F89" s="27">
        <v>132</v>
      </c>
      <c r="G89" s="28">
        <v>27745096.942708299</v>
      </c>
      <c r="H89" s="28">
        <v>28264365.772135422</v>
      </c>
      <c r="I89" s="2">
        <v>36122282.80468753</v>
      </c>
      <c r="J89">
        <f t="shared" si="1"/>
        <v>1.2780149781495851</v>
      </c>
    </row>
    <row r="90" spans="1:10" x14ac:dyDescent="0.2">
      <c r="A90" s="2">
        <v>114205435</v>
      </c>
      <c r="B90" s="2" t="s">
        <v>95</v>
      </c>
      <c r="C90" s="2" t="s">
        <v>96</v>
      </c>
      <c r="D90" s="27" t="s">
        <v>1303</v>
      </c>
      <c r="E90" s="27">
        <v>3</v>
      </c>
      <c r="F90" s="27">
        <v>6</v>
      </c>
      <c r="G90" s="28">
        <v>0</v>
      </c>
      <c r="H90" s="28">
        <v>2173920.1041666698</v>
      </c>
      <c r="I90" s="2">
        <v>2765466.5755208302</v>
      </c>
      <c r="J90">
        <f t="shared" si="1"/>
        <v>1.2721104930307079</v>
      </c>
    </row>
    <row r="91" spans="1:10" x14ac:dyDescent="0.2">
      <c r="A91" s="2">
        <v>171846256</v>
      </c>
      <c r="B91" s="2" t="s">
        <v>183</v>
      </c>
      <c r="C91" s="2" t="s">
        <v>184</v>
      </c>
      <c r="D91" s="27" t="s">
        <v>1260</v>
      </c>
      <c r="E91" s="27">
        <v>12</v>
      </c>
      <c r="F91" s="27">
        <v>97</v>
      </c>
      <c r="G91" s="28">
        <v>58379415.24609375</v>
      </c>
      <c r="H91" s="28">
        <v>60617209.69921875</v>
      </c>
      <c r="I91" s="2">
        <v>76838265.954427049</v>
      </c>
      <c r="J91">
        <f t="shared" si="1"/>
        <v>1.2675982008359807</v>
      </c>
    </row>
    <row r="92" spans="1:10" x14ac:dyDescent="0.2">
      <c r="A92" s="2">
        <v>22779899</v>
      </c>
      <c r="B92" s="2" t="s">
        <v>71</v>
      </c>
      <c r="C92" s="2" t="s">
        <v>72</v>
      </c>
      <c r="D92" s="27" t="s">
        <v>1285</v>
      </c>
      <c r="E92" s="27">
        <v>32</v>
      </c>
      <c r="F92" s="27">
        <v>187</v>
      </c>
      <c r="G92" s="28">
        <v>93937073.591145799</v>
      </c>
      <c r="H92" s="28">
        <v>73515321.050781175</v>
      </c>
      <c r="I92" s="2">
        <v>88760180.04296875</v>
      </c>
      <c r="J92">
        <f t="shared" si="1"/>
        <v>1.2073698213418274</v>
      </c>
    </row>
    <row r="93" spans="1:10" x14ac:dyDescent="0.2">
      <c r="A93" s="2">
        <v>51491880</v>
      </c>
      <c r="B93" s="2" t="s">
        <v>274</v>
      </c>
      <c r="C93" s="2" t="s">
        <v>275</v>
      </c>
      <c r="D93" s="27" t="s">
        <v>1291</v>
      </c>
      <c r="E93" s="27">
        <v>20</v>
      </c>
      <c r="F93" s="27">
        <v>84</v>
      </c>
      <c r="G93" s="28">
        <v>24200964.291666597</v>
      </c>
      <c r="H93" s="28">
        <v>19636136.395833299</v>
      </c>
      <c r="I93" s="2">
        <v>23517234.21875</v>
      </c>
      <c r="J93">
        <f t="shared" si="1"/>
        <v>1.1976507875419042</v>
      </c>
    </row>
    <row r="94" spans="1:10" x14ac:dyDescent="0.2">
      <c r="A94" s="2">
        <v>124286787</v>
      </c>
      <c r="B94" s="2" t="s">
        <v>156</v>
      </c>
      <c r="C94" s="2" t="s">
        <v>157</v>
      </c>
      <c r="D94" s="27" t="s">
        <v>1273</v>
      </c>
      <c r="E94" s="27">
        <v>6</v>
      </c>
      <c r="F94" s="27">
        <v>16</v>
      </c>
      <c r="G94" s="28">
        <v>14845093.109375</v>
      </c>
      <c r="H94" s="28">
        <v>9449448.2708333302</v>
      </c>
      <c r="I94" s="2">
        <v>11156340.59375</v>
      </c>
      <c r="J94">
        <f t="shared" si="1"/>
        <v>1.1806340723812589</v>
      </c>
    </row>
    <row r="95" spans="1:10" x14ac:dyDescent="0.2">
      <c r="A95" s="2">
        <v>38348308</v>
      </c>
      <c r="B95" s="2" t="s">
        <v>420</v>
      </c>
      <c r="C95" s="2" t="s">
        <v>422</v>
      </c>
      <c r="D95" s="27" t="s">
        <v>1225</v>
      </c>
      <c r="E95" s="27">
        <v>6</v>
      </c>
      <c r="F95" s="27">
        <v>20</v>
      </c>
      <c r="G95" s="28">
        <v>9582226.3307291698</v>
      </c>
      <c r="H95" s="28">
        <v>4235359.8138020802</v>
      </c>
      <c r="I95" s="2">
        <v>4890310.3528645802</v>
      </c>
      <c r="J95">
        <f t="shared" si="1"/>
        <v>1.1546387008084094</v>
      </c>
    </row>
    <row r="96" spans="1:10" x14ac:dyDescent="0.2">
      <c r="A96" s="2">
        <v>226437608</v>
      </c>
      <c r="B96" s="2" t="s">
        <v>59</v>
      </c>
      <c r="C96" s="2" t="s">
        <v>60</v>
      </c>
      <c r="D96" s="30" t="s">
        <v>1275</v>
      </c>
      <c r="E96" s="27">
        <v>12</v>
      </c>
      <c r="F96" s="27">
        <v>24</v>
      </c>
      <c r="G96" s="28">
        <v>11068124.4739583</v>
      </c>
      <c r="H96" s="28">
        <v>10817710.1067708</v>
      </c>
      <c r="I96" s="2">
        <v>12433382.5390625</v>
      </c>
      <c r="J96">
        <f t="shared" si="1"/>
        <v>1.1493543842777272</v>
      </c>
    </row>
    <row r="97" spans="1:10" x14ac:dyDescent="0.2">
      <c r="A97" s="2">
        <v>6756049</v>
      </c>
      <c r="B97" s="2" t="s">
        <v>34</v>
      </c>
      <c r="C97" s="2" t="s">
        <v>32</v>
      </c>
      <c r="D97" s="27" t="s">
        <v>1241</v>
      </c>
      <c r="E97" s="27">
        <v>2</v>
      </c>
      <c r="F97" s="27">
        <v>2</v>
      </c>
      <c r="G97" s="28">
        <v>0</v>
      </c>
      <c r="H97" s="28">
        <v>1799153.8515625</v>
      </c>
      <c r="I97" s="2">
        <v>1996262.375</v>
      </c>
      <c r="J97">
        <f t="shared" si="1"/>
        <v>1.1095562357084239</v>
      </c>
    </row>
    <row r="98" spans="1:10" x14ac:dyDescent="0.2">
      <c r="A98" s="2">
        <v>12963705</v>
      </c>
      <c r="B98" s="2" t="s">
        <v>573</v>
      </c>
      <c r="C98" s="2" t="s">
        <v>902</v>
      </c>
      <c r="D98" s="27" t="s">
        <v>1212</v>
      </c>
      <c r="E98" s="27">
        <v>7</v>
      </c>
      <c r="F98" s="27">
        <v>21</v>
      </c>
      <c r="G98" s="28">
        <v>13298919.109375</v>
      </c>
      <c r="H98" s="28">
        <v>6561313.5208333302</v>
      </c>
      <c r="I98" s="2">
        <v>7246782.265625</v>
      </c>
      <c r="J98">
        <f t="shared" si="1"/>
        <v>1.1044712682323723</v>
      </c>
    </row>
    <row r="99" spans="1:10" x14ac:dyDescent="0.2">
      <c r="A99" s="2">
        <v>158508460</v>
      </c>
      <c r="B99" s="2" t="s">
        <v>128</v>
      </c>
      <c r="C99" s="2" t="s">
        <v>129</v>
      </c>
      <c r="D99" s="27" t="s">
        <v>1254</v>
      </c>
      <c r="E99" s="27">
        <v>75</v>
      </c>
      <c r="F99" s="27">
        <v>463</v>
      </c>
      <c r="G99" s="28">
        <v>177721279.2187497</v>
      </c>
      <c r="H99" s="28">
        <v>180204600.15625</v>
      </c>
      <c r="I99" s="2">
        <v>198265204.73958373</v>
      </c>
      <c r="J99">
        <f t="shared" si="1"/>
        <v>1.1002227721582796</v>
      </c>
    </row>
    <row r="100" spans="1:10" x14ac:dyDescent="0.2">
      <c r="A100" s="2">
        <v>157384990</v>
      </c>
      <c r="B100" s="2" t="s">
        <v>899</v>
      </c>
      <c r="C100" s="2" t="s">
        <v>23</v>
      </c>
      <c r="D100" s="27" t="s">
        <v>1240</v>
      </c>
      <c r="E100" s="27">
        <v>12</v>
      </c>
      <c r="F100" s="27">
        <v>47</v>
      </c>
      <c r="G100" s="28">
        <v>83344371.104166701</v>
      </c>
      <c r="H100" s="28">
        <v>65199854.649739601</v>
      </c>
      <c r="I100" s="2">
        <v>71402625.729166701</v>
      </c>
      <c r="J100">
        <f t="shared" si="1"/>
        <v>1.0951347378418101</v>
      </c>
    </row>
    <row r="101" spans="1:10" x14ac:dyDescent="0.2">
      <c r="A101" s="2">
        <v>166295202</v>
      </c>
      <c r="B101" s="2" t="s">
        <v>261</v>
      </c>
      <c r="C101" s="2" t="s">
        <v>262</v>
      </c>
      <c r="D101" s="27" t="s">
        <v>1245</v>
      </c>
      <c r="E101" s="27">
        <v>12</v>
      </c>
      <c r="F101" s="27">
        <v>38</v>
      </c>
      <c r="G101" s="28">
        <v>28911663.510416701</v>
      </c>
      <c r="H101" s="28">
        <v>16475657.671875</v>
      </c>
      <c r="I101" s="2">
        <v>17712405.912760399</v>
      </c>
      <c r="J101">
        <f t="shared" si="1"/>
        <v>1.0750651819500114</v>
      </c>
    </row>
    <row r="102" spans="1:10" x14ac:dyDescent="0.2">
      <c r="A102" s="2">
        <v>300192993</v>
      </c>
      <c r="B102" s="2" t="s">
        <v>517</v>
      </c>
      <c r="C102" s="2" t="s">
        <v>518</v>
      </c>
      <c r="D102" s="27" t="s">
        <v>1414</v>
      </c>
      <c r="E102" s="27">
        <v>2</v>
      </c>
      <c r="F102" s="27">
        <v>3</v>
      </c>
      <c r="G102" s="28">
        <v>0</v>
      </c>
      <c r="H102" s="28">
        <v>1527201.21875</v>
      </c>
      <c r="I102" s="2">
        <v>1633696.78125</v>
      </c>
      <c r="J102">
        <f t="shared" si="1"/>
        <v>1.0697325023006239</v>
      </c>
    </row>
    <row r="103" spans="1:10" x14ac:dyDescent="0.2">
      <c r="A103" s="2">
        <v>8393832</v>
      </c>
      <c r="B103" s="2" t="s">
        <v>190</v>
      </c>
      <c r="C103" s="2" t="s">
        <v>191</v>
      </c>
      <c r="D103" s="27" t="s">
        <v>1294</v>
      </c>
      <c r="E103" s="27">
        <v>13</v>
      </c>
      <c r="F103" s="27">
        <v>36</v>
      </c>
      <c r="G103" s="28">
        <v>126046.77604166046</v>
      </c>
      <c r="H103" s="28">
        <v>11586858.682291631</v>
      </c>
      <c r="I103" s="2">
        <v>12266005.97395833</v>
      </c>
      <c r="J103">
        <f t="shared" si="1"/>
        <v>1.0586135820146534</v>
      </c>
    </row>
    <row r="104" spans="1:10" x14ac:dyDescent="0.2">
      <c r="A104" s="2">
        <v>14010847</v>
      </c>
      <c r="B104" s="17" t="s">
        <v>125</v>
      </c>
      <c r="C104" s="2" t="s">
        <v>126</v>
      </c>
      <c r="D104" s="27" t="s">
        <v>1235</v>
      </c>
      <c r="E104" s="27">
        <v>4</v>
      </c>
      <c r="F104" s="27">
        <v>12</v>
      </c>
      <c r="G104" s="28">
        <v>15620293.2057292</v>
      </c>
      <c r="H104" s="28">
        <v>7512599.69921875</v>
      </c>
      <c r="I104" s="2">
        <v>7919785.125</v>
      </c>
      <c r="J104">
        <f t="shared" si="1"/>
        <v>1.0542003357138268</v>
      </c>
    </row>
    <row r="105" spans="1:10" x14ac:dyDescent="0.2">
      <c r="A105" s="2">
        <v>6678303</v>
      </c>
      <c r="B105" s="2" t="s">
        <v>283</v>
      </c>
      <c r="C105" s="2" t="s">
        <v>26</v>
      </c>
      <c r="D105" s="27" t="s">
        <v>1279</v>
      </c>
      <c r="E105" s="27">
        <v>13</v>
      </c>
      <c r="F105" s="27">
        <v>105</v>
      </c>
      <c r="G105" s="28">
        <v>344999959.14583331</v>
      </c>
      <c r="H105" s="28">
        <v>232280679.49479127</v>
      </c>
      <c r="I105" s="2">
        <v>244701354.64843732</v>
      </c>
      <c r="J105">
        <f t="shared" si="1"/>
        <v>1.053472700272192</v>
      </c>
    </row>
    <row r="106" spans="1:10" x14ac:dyDescent="0.2">
      <c r="A106" s="2">
        <v>295424118</v>
      </c>
      <c r="B106" s="2" t="s">
        <v>232</v>
      </c>
      <c r="C106" s="2" t="s">
        <v>32</v>
      </c>
      <c r="D106" s="27" t="s">
        <v>1250</v>
      </c>
      <c r="E106" s="27">
        <v>7</v>
      </c>
      <c r="F106" s="27">
        <v>17</v>
      </c>
      <c r="G106" s="28">
        <v>9678586.34375</v>
      </c>
      <c r="H106" s="28">
        <v>3439712.3776041698</v>
      </c>
      <c r="I106" s="2">
        <v>3580805.0690104198</v>
      </c>
      <c r="J106">
        <f t="shared" si="1"/>
        <v>1.041018746894333</v>
      </c>
    </row>
    <row r="107" spans="1:10" x14ac:dyDescent="0.2">
      <c r="A107" s="2">
        <v>15022805</v>
      </c>
      <c r="B107" s="2" t="s">
        <v>77</v>
      </c>
      <c r="C107" s="2" t="s">
        <v>26</v>
      </c>
      <c r="D107" s="27" t="s">
        <v>1252</v>
      </c>
      <c r="E107" s="27">
        <v>2</v>
      </c>
      <c r="F107" s="27">
        <v>5</v>
      </c>
      <c r="G107" s="28">
        <v>5776602.015625</v>
      </c>
      <c r="H107" s="28">
        <v>5336229.9375</v>
      </c>
      <c r="I107" s="2">
        <v>5547931.75</v>
      </c>
      <c r="J107">
        <f t="shared" si="1"/>
        <v>1.0396725431586595</v>
      </c>
    </row>
    <row r="108" spans="1:10" x14ac:dyDescent="0.2">
      <c r="A108" s="2">
        <v>194328715</v>
      </c>
      <c r="B108" s="2" t="s">
        <v>287</v>
      </c>
      <c r="C108" s="2" t="s">
        <v>54</v>
      </c>
      <c r="D108" s="27" t="s">
        <v>1271</v>
      </c>
      <c r="E108" s="27">
        <v>4</v>
      </c>
      <c r="F108" s="27">
        <v>19</v>
      </c>
      <c r="G108" s="28">
        <v>31146181.194010399</v>
      </c>
      <c r="H108" s="28">
        <v>34515540.621093698</v>
      </c>
      <c r="I108" s="2">
        <v>35465003.871093698</v>
      </c>
      <c r="J108">
        <f t="shared" si="1"/>
        <v>1.027508282730468</v>
      </c>
    </row>
    <row r="109" spans="1:10" x14ac:dyDescent="0.2">
      <c r="A109" s="2">
        <v>257196201</v>
      </c>
      <c r="B109" s="2" t="s">
        <v>131</v>
      </c>
      <c r="C109" s="2" t="s">
        <v>132</v>
      </c>
      <c r="D109" s="27" t="s">
        <v>1256</v>
      </c>
      <c r="E109" s="27">
        <v>17</v>
      </c>
      <c r="F109" s="27">
        <v>104</v>
      </c>
      <c r="G109" s="28">
        <v>14160515.239583403</v>
      </c>
      <c r="H109" s="28">
        <v>12691331.703125</v>
      </c>
      <c r="I109" s="2">
        <v>12905972.502604201</v>
      </c>
      <c r="J109">
        <f t="shared" si="1"/>
        <v>1.0169123937897195</v>
      </c>
    </row>
    <row r="110" spans="1:10" x14ac:dyDescent="0.2">
      <c r="A110" s="2">
        <v>112421097</v>
      </c>
      <c r="B110" s="2" t="s">
        <v>241</v>
      </c>
      <c r="C110" s="2" t="s">
        <v>242</v>
      </c>
      <c r="D110" s="27" t="s">
        <v>1277</v>
      </c>
      <c r="E110" s="27">
        <v>23</v>
      </c>
      <c r="F110" s="27">
        <v>66</v>
      </c>
      <c r="G110" s="28">
        <v>20948056.4375</v>
      </c>
      <c r="H110" s="28">
        <v>21981470.958333299</v>
      </c>
      <c r="I110" s="2">
        <v>21861959.25</v>
      </c>
      <c r="J110">
        <f t="shared" si="1"/>
        <v>0.99456307048059533</v>
      </c>
    </row>
    <row r="111" spans="1:10" x14ac:dyDescent="0.2">
      <c r="A111" s="2">
        <v>120587007</v>
      </c>
      <c r="B111" s="2" t="s">
        <v>549</v>
      </c>
      <c r="C111" s="2" t="s">
        <v>32</v>
      </c>
      <c r="D111" s="27" t="s">
        <v>1307</v>
      </c>
      <c r="E111" s="27">
        <v>1</v>
      </c>
      <c r="F111" s="27">
        <v>3</v>
      </c>
      <c r="G111" s="28">
        <v>365995426.10156298</v>
      </c>
      <c r="H111" s="28">
        <v>145229652.96484399</v>
      </c>
      <c r="I111" s="2">
        <v>128920141.625</v>
      </c>
      <c r="J111">
        <f t="shared" si="1"/>
        <v>0.88769847612462405</v>
      </c>
    </row>
    <row r="112" spans="1:10" x14ac:dyDescent="0.2">
      <c r="A112" s="2">
        <v>153792362</v>
      </c>
      <c r="B112" s="2" t="s">
        <v>575</v>
      </c>
      <c r="C112" s="2" t="s">
        <v>858</v>
      </c>
      <c r="D112" s="27" t="s">
        <v>1415</v>
      </c>
      <c r="E112" s="27">
        <v>9</v>
      </c>
      <c r="F112" s="27">
        <v>19</v>
      </c>
      <c r="G112" s="28">
        <v>5980920.1510416698</v>
      </c>
      <c r="H112" s="28">
        <v>21915248.817708299</v>
      </c>
      <c r="I112" s="2">
        <v>18981658.413411427</v>
      </c>
      <c r="J112">
        <f t="shared" si="1"/>
        <v>0.86613930653041793</v>
      </c>
    </row>
    <row r="113" spans="1:10" x14ac:dyDescent="0.2">
      <c r="A113" s="2">
        <v>6753404</v>
      </c>
      <c r="B113" s="2" t="s">
        <v>82</v>
      </c>
      <c r="C113" s="2" t="s">
        <v>80</v>
      </c>
      <c r="D113" s="27" t="s">
        <v>1295</v>
      </c>
      <c r="E113" s="27">
        <v>7</v>
      </c>
      <c r="F113" s="27">
        <v>74</v>
      </c>
      <c r="G113" s="28">
        <v>52236020.958333299</v>
      </c>
      <c r="H113" s="28">
        <v>187943651.03385451</v>
      </c>
      <c r="I113" s="2">
        <v>162546759.21875</v>
      </c>
      <c r="J113">
        <f t="shared" si="1"/>
        <v>0.86486964749594153</v>
      </c>
    </row>
    <row r="114" spans="1:10" x14ac:dyDescent="0.2">
      <c r="A114" s="2">
        <v>257196177</v>
      </c>
      <c r="B114" s="2" t="s">
        <v>734</v>
      </c>
      <c r="C114" s="2" t="s">
        <v>54</v>
      </c>
      <c r="D114" s="27" t="s">
        <v>1284</v>
      </c>
      <c r="E114" s="27">
        <v>3</v>
      </c>
      <c r="F114" s="27">
        <v>4</v>
      </c>
      <c r="G114" s="28">
        <v>0</v>
      </c>
      <c r="H114" s="28">
        <v>4464019.5</v>
      </c>
      <c r="I114" s="2">
        <v>3850664.59375</v>
      </c>
      <c r="J114">
        <f t="shared" si="1"/>
        <v>0.86260030758154171</v>
      </c>
    </row>
    <row r="115" spans="1:10" x14ac:dyDescent="0.2">
      <c r="A115" s="2">
        <v>6677659</v>
      </c>
      <c r="B115" s="2" t="s">
        <v>566</v>
      </c>
      <c r="C115" s="2" t="s">
        <v>894</v>
      </c>
      <c r="D115" s="27" t="s">
        <v>1416</v>
      </c>
      <c r="E115" s="27">
        <v>4</v>
      </c>
      <c r="F115" s="27">
        <v>6</v>
      </c>
      <c r="G115" s="28">
        <v>0</v>
      </c>
      <c r="H115" s="28">
        <v>3258107.1171875</v>
      </c>
      <c r="I115" s="2">
        <v>2805697.1953125</v>
      </c>
      <c r="J115">
        <f t="shared" si="1"/>
        <v>0.86114332475798572</v>
      </c>
    </row>
    <row r="116" spans="1:10" x14ac:dyDescent="0.2">
      <c r="A116" s="2">
        <v>6680241</v>
      </c>
      <c r="B116" s="2" t="s">
        <v>835</v>
      </c>
      <c r="C116" s="2" t="s">
        <v>63</v>
      </c>
      <c r="D116" s="27" t="s">
        <v>1231</v>
      </c>
      <c r="E116" s="27">
        <v>7</v>
      </c>
      <c r="F116" s="27">
        <v>33</v>
      </c>
      <c r="G116" s="28">
        <v>7480288.8333333302</v>
      </c>
      <c r="H116" s="28">
        <v>6904771.6953125</v>
      </c>
      <c r="I116" s="2">
        <v>5718572.46875</v>
      </c>
      <c r="J116">
        <f t="shared" si="1"/>
        <v>0.82820587285054115</v>
      </c>
    </row>
    <row r="117" spans="1:10" x14ac:dyDescent="0.2">
      <c r="A117" s="17">
        <v>172073171</v>
      </c>
      <c r="B117" s="17" t="s">
        <v>256</v>
      </c>
      <c r="C117" s="17" t="s">
        <v>257</v>
      </c>
      <c r="D117" s="31" t="s">
        <v>1237</v>
      </c>
      <c r="E117" s="31">
        <v>3</v>
      </c>
      <c r="F117" s="31">
        <v>9</v>
      </c>
      <c r="G117" s="28">
        <v>11395157.03125</v>
      </c>
      <c r="H117" s="28">
        <v>9844091.375</v>
      </c>
      <c r="I117" s="2">
        <v>8069112.6458333302</v>
      </c>
      <c r="J117">
        <f t="shared" si="1"/>
        <v>0.81969095353234978</v>
      </c>
    </row>
    <row r="118" spans="1:10" x14ac:dyDescent="0.2">
      <c r="A118" s="2">
        <v>6679627</v>
      </c>
      <c r="B118" s="2" t="s">
        <v>842</v>
      </c>
      <c r="C118" s="2" t="s">
        <v>902</v>
      </c>
      <c r="D118" s="27" t="s">
        <v>1417</v>
      </c>
      <c r="E118" s="27">
        <v>3</v>
      </c>
      <c r="F118" s="27">
        <v>9</v>
      </c>
      <c r="G118" s="28">
        <v>4234083.37890625</v>
      </c>
      <c r="H118" s="28">
        <v>2044439.09375</v>
      </c>
      <c r="I118" s="2">
        <v>1646182.1875</v>
      </c>
      <c r="J118">
        <f t="shared" si="1"/>
        <v>0.80519991646241729</v>
      </c>
    </row>
    <row r="119" spans="1:10" x14ac:dyDescent="0.2">
      <c r="A119" s="2">
        <v>163965420</v>
      </c>
      <c r="B119" s="2" t="s">
        <v>186</v>
      </c>
      <c r="C119" s="2" t="s">
        <v>184</v>
      </c>
      <c r="D119" s="27" t="s">
        <v>1259</v>
      </c>
      <c r="E119" s="27">
        <v>14</v>
      </c>
      <c r="F119" s="27">
        <v>90</v>
      </c>
      <c r="G119" s="28">
        <v>54102926.561197981</v>
      </c>
      <c r="H119" s="28">
        <v>50766773.860677078</v>
      </c>
      <c r="I119" s="2">
        <v>40498974.126302078</v>
      </c>
      <c r="J119">
        <f t="shared" si="1"/>
        <v>0.79774567195162605</v>
      </c>
    </row>
    <row r="120" spans="1:10" x14ac:dyDescent="0.2">
      <c r="A120" s="2">
        <v>33859684</v>
      </c>
      <c r="B120" s="2" t="s">
        <v>116</v>
      </c>
      <c r="C120" s="2" t="s">
        <v>117</v>
      </c>
      <c r="D120" s="27" t="s">
        <v>1418</v>
      </c>
      <c r="E120" s="27">
        <v>5</v>
      </c>
      <c r="F120" s="27">
        <v>7</v>
      </c>
      <c r="G120" s="28">
        <v>4118276.84375</v>
      </c>
      <c r="H120" s="28">
        <v>3598706.828125</v>
      </c>
      <c r="I120" s="2">
        <v>2845419.234375</v>
      </c>
      <c r="J120">
        <f t="shared" si="1"/>
        <v>0.79067825479340914</v>
      </c>
    </row>
    <row r="121" spans="1:10" x14ac:dyDescent="0.2">
      <c r="A121" s="2">
        <v>114326538</v>
      </c>
      <c r="B121" s="2" t="s">
        <v>776</v>
      </c>
      <c r="C121" s="2" t="s">
        <v>90</v>
      </c>
      <c r="D121" s="27" t="s">
        <v>1224</v>
      </c>
      <c r="E121" s="27">
        <v>4</v>
      </c>
      <c r="F121" s="27">
        <v>14</v>
      </c>
      <c r="G121" s="28">
        <v>34328630.875</v>
      </c>
      <c r="H121" s="28">
        <v>34582848.947916701</v>
      </c>
      <c r="I121" s="2">
        <v>25416016.786458299</v>
      </c>
      <c r="J121">
        <f t="shared" si="1"/>
        <v>0.73493126100559103</v>
      </c>
    </row>
    <row r="122" spans="1:10" s="2" customFormat="1" x14ac:dyDescent="0.2">
      <c r="A122" s="2">
        <v>26787989</v>
      </c>
      <c r="B122" s="2" t="s">
        <v>305</v>
      </c>
      <c r="C122" s="2" t="s">
        <v>308</v>
      </c>
      <c r="D122" s="10" t="s">
        <v>1419</v>
      </c>
      <c r="E122" s="27">
        <v>2</v>
      </c>
      <c r="F122" s="27">
        <v>8</v>
      </c>
      <c r="G122" s="28">
        <v>4979834.7109375</v>
      </c>
      <c r="H122" s="28">
        <v>3984311.9140625</v>
      </c>
      <c r="I122" s="2">
        <v>2718931.7041015602</v>
      </c>
      <c r="J122" s="2">
        <f t="shared" si="1"/>
        <v>0.68240935015784754</v>
      </c>
    </row>
    <row r="123" spans="1:10" s="2" customFormat="1" x14ac:dyDescent="0.2">
      <c r="A123" s="2">
        <v>262205246</v>
      </c>
      <c r="B123" s="2" t="s">
        <v>14</v>
      </c>
      <c r="C123" s="2" t="s">
        <v>15</v>
      </c>
      <c r="D123" s="27" t="s">
        <v>1227</v>
      </c>
      <c r="E123" s="27">
        <v>7</v>
      </c>
      <c r="F123" s="27">
        <v>29</v>
      </c>
      <c r="G123" s="28">
        <v>30469969.583333299</v>
      </c>
      <c r="H123" s="28">
        <v>29985729.104166701</v>
      </c>
      <c r="I123" s="2">
        <v>20394366.713541701</v>
      </c>
      <c r="J123" s="2">
        <f t="shared" si="1"/>
        <v>0.68013576200512593</v>
      </c>
    </row>
    <row r="124" spans="1:10" s="2" customFormat="1" x14ac:dyDescent="0.2">
      <c r="A124" s="2">
        <v>6680231</v>
      </c>
      <c r="B124" s="2" t="s">
        <v>141</v>
      </c>
      <c r="C124" s="2" t="s">
        <v>142</v>
      </c>
      <c r="D124" s="27" t="s">
        <v>1215</v>
      </c>
      <c r="E124" s="27">
        <v>2</v>
      </c>
      <c r="F124" s="27">
        <v>4</v>
      </c>
      <c r="G124" s="28">
        <v>18463365.765625</v>
      </c>
      <c r="H124" s="28">
        <v>17944314</v>
      </c>
      <c r="I124" s="2">
        <v>11312378.15625</v>
      </c>
      <c r="J124" s="2">
        <f t="shared" si="1"/>
        <v>0.63041574931479682</v>
      </c>
    </row>
    <row r="125" spans="1:10" s="2" customFormat="1" x14ac:dyDescent="0.2">
      <c r="A125" s="2">
        <v>6754850</v>
      </c>
      <c r="B125" s="2" t="s">
        <v>1340</v>
      </c>
      <c r="C125" s="2" t="s">
        <v>1341</v>
      </c>
      <c r="D125" s="27" t="s">
        <v>1420</v>
      </c>
      <c r="E125" s="27">
        <v>2</v>
      </c>
      <c r="F125" s="27">
        <v>4</v>
      </c>
      <c r="G125" s="28">
        <v>36490888.5</v>
      </c>
      <c r="H125" s="28">
        <v>40651514</v>
      </c>
      <c r="I125" s="2">
        <v>25445146.480468798</v>
      </c>
      <c r="J125" s="2">
        <f t="shared" si="1"/>
        <v>0.62593355023551644</v>
      </c>
    </row>
    <row r="126" spans="1:10" s="2" customFormat="1" x14ac:dyDescent="0.2">
      <c r="A126" s="2">
        <v>255982546</v>
      </c>
      <c r="B126" s="2" t="s">
        <v>198</v>
      </c>
      <c r="C126" s="2" t="s">
        <v>199</v>
      </c>
      <c r="D126" s="27" t="s">
        <v>1286</v>
      </c>
      <c r="E126" s="27">
        <v>2</v>
      </c>
      <c r="F126" s="27">
        <v>5</v>
      </c>
      <c r="G126" s="28">
        <v>3461790.875</v>
      </c>
      <c r="H126" s="28">
        <v>6325264.625</v>
      </c>
      <c r="I126" s="2">
        <v>3886638.53515625</v>
      </c>
      <c r="J126" s="2">
        <f t="shared" si="1"/>
        <v>0.61446259810137982</v>
      </c>
    </row>
    <row r="127" spans="1:10" s="32" customFormat="1" x14ac:dyDescent="0.2">
      <c r="A127" s="32">
        <v>41406074</v>
      </c>
      <c r="B127" s="32" t="s">
        <v>144</v>
      </c>
      <c r="C127" s="32" t="s">
        <v>37</v>
      </c>
      <c r="D127" s="42" t="s">
        <v>1296</v>
      </c>
      <c r="E127" s="42">
        <v>3</v>
      </c>
      <c r="F127" s="42">
        <v>12</v>
      </c>
      <c r="G127" s="43">
        <v>40139039.373697899</v>
      </c>
      <c r="H127" s="43">
        <v>31665847.709635399</v>
      </c>
      <c r="I127" s="32">
        <v>9705657.6601563003</v>
      </c>
      <c r="J127" s="32">
        <f t="shared" si="1"/>
        <v>0.30650237912951966</v>
      </c>
    </row>
    <row r="128" spans="1:10" s="32" customFormat="1" x14ac:dyDescent="0.2">
      <c r="A128" s="32">
        <v>133778915</v>
      </c>
      <c r="B128" s="32" t="s">
        <v>36</v>
      </c>
      <c r="C128" s="32" t="s">
        <v>37</v>
      </c>
      <c r="D128" s="42" t="s">
        <v>1216</v>
      </c>
      <c r="E128" s="42">
        <v>11</v>
      </c>
      <c r="F128" s="42">
        <v>26</v>
      </c>
      <c r="G128" s="43">
        <v>5028437.9244791605</v>
      </c>
      <c r="H128" s="43">
        <v>31118068.893229127</v>
      </c>
      <c r="I128" s="32">
        <v>4690262.2291666605</v>
      </c>
      <c r="J128" s="32">
        <f t="shared" si="1"/>
        <v>0.15072472026653294</v>
      </c>
    </row>
    <row r="129" spans="1:10" s="32" customFormat="1" x14ac:dyDescent="0.2">
      <c r="A129" s="32">
        <v>262231796</v>
      </c>
      <c r="B129" s="32" t="s">
        <v>541</v>
      </c>
      <c r="C129" s="32" t="s">
        <v>896</v>
      </c>
      <c r="D129" s="42" t="s">
        <v>1421</v>
      </c>
      <c r="E129" s="42">
        <v>2</v>
      </c>
      <c r="F129" s="42">
        <v>2</v>
      </c>
      <c r="G129" s="43">
        <v>0</v>
      </c>
      <c r="H129" s="43">
        <v>1345169.25</v>
      </c>
      <c r="I129" s="32">
        <v>0</v>
      </c>
      <c r="J129" s="32">
        <f t="shared" si="1"/>
        <v>0</v>
      </c>
    </row>
    <row r="130" spans="1:10" s="32" customFormat="1" x14ac:dyDescent="0.2">
      <c r="A130" s="32">
        <v>34328117</v>
      </c>
      <c r="B130" s="32" t="s">
        <v>1422</v>
      </c>
      <c r="C130" s="32" t="s">
        <v>1423</v>
      </c>
      <c r="D130" s="42" t="s">
        <v>1424</v>
      </c>
      <c r="E130" s="42">
        <v>1</v>
      </c>
      <c r="F130" s="42">
        <v>2</v>
      </c>
      <c r="G130" s="43">
        <v>2322906.578125</v>
      </c>
      <c r="H130" s="43">
        <v>1399380.28125</v>
      </c>
      <c r="I130" s="32">
        <v>0</v>
      </c>
      <c r="J130" s="32">
        <f t="shared" ref="J130:J139" si="2">I130/H130</f>
        <v>0</v>
      </c>
    </row>
    <row r="131" spans="1:10" s="32" customFormat="1" x14ac:dyDescent="0.2">
      <c r="A131" s="32">
        <v>262331578</v>
      </c>
      <c r="B131" s="32" t="s">
        <v>146</v>
      </c>
      <c r="C131" s="32" t="s">
        <v>147</v>
      </c>
      <c r="D131" s="42" t="s">
        <v>1272</v>
      </c>
      <c r="E131" s="42">
        <v>4</v>
      </c>
      <c r="F131" s="42">
        <v>20</v>
      </c>
      <c r="G131" s="43">
        <v>126223661.921875</v>
      </c>
      <c r="H131" s="43">
        <v>40905488.75</v>
      </c>
      <c r="I131" s="32">
        <v>0</v>
      </c>
      <c r="J131" s="32">
        <f t="shared" si="2"/>
        <v>0</v>
      </c>
    </row>
    <row r="132" spans="1:10" s="32" customFormat="1" x14ac:dyDescent="0.2">
      <c r="A132" s="32">
        <v>111185900</v>
      </c>
      <c r="B132" s="32" t="s">
        <v>909</v>
      </c>
      <c r="C132" s="32" t="s">
        <v>910</v>
      </c>
      <c r="D132" s="42" t="s">
        <v>1234</v>
      </c>
      <c r="E132" s="42">
        <v>2</v>
      </c>
      <c r="F132" s="42">
        <v>3</v>
      </c>
      <c r="G132" s="43">
        <v>0</v>
      </c>
      <c r="H132" s="43">
        <v>1976630.09375</v>
      </c>
      <c r="I132" s="32">
        <v>0</v>
      </c>
      <c r="J132" s="32">
        <f t="shared" si="2"/>
        <v>0</v>
      </c>
    </row>
    <row r="133" spans="1:10" s="32" customFormat="1" x14ac:dyDescent="0.2">
      <c r="A133" s="32">
        <v>218931192</v>
      </c>
      <c r="B133" s="32" t="s">
        <v>799</v>
      </c>
      <c r="C133" s="32" t="s">
        <v>48</v>
      </c>
      <c r="D133" s="42" t="s">
        <v>1226</v>
      </c>
      <c r="E133" s="42">
        <v>2</v>
      </c>
      <c r="F133" s="42">
        <v>5</v>
      </c>
      <c r="G133" s="43">
        <v>3160881.59375</v>
      </c>
      <c r="H133" s="43">
        <v>1582996.9375</v>
      </c>
      <c r="I133" s="32">
        <v>0</v>
      </c>
      <c r="J133" s="32">
        <f t="shared" si="2"/>
        <v>0</v>
      </c>
    </row>
    <row r="134" spans="1:10" s="32" customFormat="1" x14ac:dyDescent="0.2">
      <c r="A134" s="32">
        <v>196049391</v>
      </c>
      <c r="B134" s="32" t="s">
        <v>907</v>
      </c>
      <c r="C134" s="32" t="s">
        <v>15</v>
      </c>
      <c r="D134" s="42" t="s">
        <v>1276</v>
      </c>
      <c r="E134" s="42">
        <v>3</v>
      </c>
      <c r="F134" s="42">
        <v>13</v>
      </c>
      <c r="G134" s="43">
        <v>778615.1875</v>
      </c>
      <c r="H134" s="43">
        <v>575806.546875</v>
      </c>
      <c r="I134" s="32">
        <v>0</v>
      </c>
      <c r="J134" s="32">
        <f t="shared" si="2"/>
        <v>0</v>
      </c>
    </row>
    <row r="135" spans="1:10" s="32" customFormat="1" x14ac:dyDescent="0.2">
      <c r="A135" s="32">
        <v>239835744</v>
      </c>
      <c r="B135" s="32" t="s">
        <v>893</v>
      </c>
      <c r="C135" s="32" t="s">
        <v>23</v>
      </c>
      <c r="D135" s="42" t="s">
        <v>1244</v>
      </c>
      <c r="E135" s="42">
        <v>5</v>
      </c>
      <c r="F135" s="42">
        <v>14</v>
      </c>
      <c r="G135" s="43">
        <v>0</v>
      </c>
      <c r="H135" s="43">
        <v>825438.4375</v>
      </c>
      <c r="I135" s="32">
        <v>0</v>
      </c>
      <c r="J135" s="32">
        <f t="shared" si="2"/>
        <v>0</v>
      </c>
    </row>
    <row r="136" spans="1:10" s="32" customFormat="1" x14ac:dyDescent="0.2">
      <c r="A136" s="32">
        <v>21312242</v>
      </c>
      <c r="B136" s="32" t="s">
        <v>297</v>
      </c>
      <c r="C136" s="32" t="s">
        <v>32</v>
      </c>
      <c r="D136" s="42" t="s">
        <v>1283</v>
      </c>
      <c r="E136" s="42">
        <v>1</v>
      </c>
      <c r="F136" s="42">
        <v>2</v>
      </c>
      <c r="G136" s="43">
        <v>4680300.25</v>
      </c>
      <c r="H136" s="43">
        <v>815010.421875</v>
      </c>
      <c r="I136" s="32">
        <v>0</v>
      </c>
      <c r="J136" s="32">
        <f t="shared" si="2"/>
        <v>0</v>
      </c>
    </row>
    <row r="137" spans="1:10" s="32" customFormat="1" x14ac:dyDescent="0.2">
      <c r="A137" s="32">
        <v>109627663</v>
      </c>
      <c r="B137" s="32" t="s">
        <v>827</v>
      </c>
      <c r="C137" s="32" t="s">
        <v>114</v>
      </c>
      <c r="D137" s="42" t="s">
        <v>1230</v>
      </c>
      <c r="E137" s="42">
        <v>1</v>
      </c>
      <c r="F137" s="42">
        <v>1</v>
      </c>
      <c r="G137" s="43">
        <v>0</v>
      </c>
      <c r="H137" s="43">
        <v>718040.34375</v>
      </c>
      <c r="I137" s="32">
        <v>0</v>
      </c>
      <c r="J137" s="32">
        <f t="shared" si="2"/>
        <v>0</v>
      </c>
    </row>
    <row r="138" spans="1:10" s="32" customFormat="1" x14ac:dyDescent="0.2">
      <c r="A138" s="32">
        <v>125625318</v>
      </c>
      <c r="B138" s="32" t="s">
        <v>250</v>
      </c>
      <c r="C138" s="32" t="s">
        <v>32</v>
      </c>
      <c r="D138" s="42" t="s">
        <v>1425</v>
      </c>
      <c r="E138" s="42">
        <v>4</v>
      </c>
      <c r="F138" s="42">
        <v>10</v>
      </c>
      <c r="G138" s="43">
        <v>299996.0546875</v>
      </c>
      <c r="H138" s="43">
        <v>487137.921875</v>
      </c>
      <c r="I138" s="32">
        <v>0</v>
      </c>
      <c r="J138" s="32">
        <f t="shared" si="2"/>
        <v>0</v>
      </c>
    </row>
    <row r="139" spans="1:10" s="32" customFormat="1" x14ac:dyDescent="0.2">
      <c r="A139" s="32">
        <v>19745144</v>
      </c>
      <c r="B139" s="32" t="s">
        <v>100</v>
      </c>
      <c r="C139" s="32" t="s">
        <v>101</v>
      </c>
      <c r="D139" s="42" t="s">
        <v>1249</v>
      </c>
      <c r="E139" s="42">
        <v>3</v>
      </c>
      <c r="F139" s="42">
        <v>9</v>
      </c>
      <c r="G139" s="43">
        <v>155761.38541666977</v>
      </c>
      <c r="H139" s="43">
        <v>975935.34375</v>
      </c>
      <c r="I139" s="32">
        <v>0</v>
      </c>
      <c r="J139" s="32">
        <f t="shared" si="2"/>
        <v>0</v>
      </c>
    </row>
    <row r="140" spans="1:10" x14ac:dyDescent="0.2">
      <c r="G140" s="28"/>
      <c r="H140" s="28"/>
    </row>
    <row r="141" spans="1:10" x14ac:dyDescent="0.2">
      <c r="I141" s="28"/>
    </row>
    <row r="142" spans="1:10" x14ac:dyDescent="0.2">
      <c r="C142" s="10"/>
      <c r="I142" s="28"/>
    </row>
    <row r="143" spans="1:10" x14ac:dyDescent="0.2">
      <c r="I143" s="28"/>
    </row>
    <row r="144" spans="1:10" x14ac:dyDescent="0.2">
      <c r="I144" s="28"/>
    </row>
    <row r="145" spans="9:9" customFormat="1" x14ac:dyDescent="0.2">
      <c r="I145" s="28"/>
    </row>
    <row r="146" spans="9:9" customFormat="1" x14ac:dyDescent="0.2">
      <c r="I146" s="28"/>
    </row>
    <row r="147" spans="9:9" customFormat="1" x14ac:dyDescent="0.2">
      <c r="I147" s="28"/>
    </row>
    <row r="148" spans="9:9" customFormat="1" x14ac:dyDescent="0.2">
      <c r="I148" s="28"/>
    </row>
    <row r="149" spans="9:9" customFormat="1" x14ac:dyDescent="0.2">
      <c r="I149" s="28"/>
    </row>
    <row r="150" spans="9:9" customFormat="1" x14ac:dyDescent="0.2">
      <c r="I150" s="28"/>
    </row>
    <row r="151" spans="9:9" customFormat="1" x14ac:dyDescent="0.2">
      <c r="I151" s="28"/>
    </row>
    <row r="152" spans="9:9" customFormat="1" x14ac:dyDescent="0.2">
      <c r="I152" s="28"/>
    </row>
    <row r="153" spans="9:9" customFormat="1" x14ac:dyDescent="0.2">
      <c r="I153" s="28"/>
    </row>
    <row r="154" spans="9:9" customFormat="1" x14ac:dyDescent="0.2">
      <c r="I154" s="28"/>
    </row>
    <row r="155" spans="9:9" customFormat="1" x14ac:dyDescent="0.2">
      <c r="I155" s="28"/>
    </row>
    <row r="156" spans="9:9" customFormat="1" x14ac:dyDescent="0.2">
      <c r="I156" s="28"/>
    </row>
    <row r="157" spans="9:9" customFormat="1" x14ac:dyDescent="0.2">
      <c r="I157" s="28"/>
    </row>
    <row r="158" spans="9:9" customFormat="1" x14ac:dyDescent="0.2">
      <c r="I158" s="28"/>
    </row>
    <row r="159" spans="9:9" customFormat="1" x14ac:dyDescent="0.2">
      <c r="I159" s="28"/>
    </row>
    <row r="160" spans="9:9" customFormat="1" x14ac:dyDescent="0.2">
      <c r="I160" s="28"/>
    </row>
    <row r="161" spans="7:9" customFormat="1" x14ac:dyDescent="0.2">
      <c r="G161" s="2"/>
      <c r="H161" s="2"/>
      <c r="I161" s="28"/>
    </row>
    <row r="162" spans="7:9" customFormat="1" x14ac:dyDescent="0.2">
      <c r="G162" s="2"/>
      <c r="H162" s="2"/>
      <c r="I162" s="28"/>
    </row>
    <row r="163" spans="7:9" customFormat="1" x14ac:dyDescent="0.2">
      <c r="G163" s="2"/>
      <c r="H163" s="2"/>
      <c r="I163" s="28"/>
    </row>
    <row r="164" spans="7:9" customFormat="1" x14ac:dyDescent="0.2">
      <c r="G164" s="2"/>
      <c r="H164" s="2"/>
      <c r="I164" s="28"/>
    </row>
    <row r="165" spans="7:9" customFormat="1" x14ac:dyDescent="0.2">
      <c r="G165" s="28"/>
      <c r="H165" s="28"/>
      <c r="I165" s="28"/>
    </row>
    <row r="166" spans="7:9" customFormat="1" x14ac:dyDescent="0.2">
      <c r="G166" s="28"/>
      <c r="H166" s="28"/>
      <c r="I166" s="28"/>
    </row>
    <row r="167" spans="7:9" customFormat="1" x14ac:dyDescent="0.2">
      <c r="G167" s="28"/>
      <c r="H167" s="28"/>
      <c r="I167" s="28"/>
    </row>
    <row r="168" spans="7:9" customFormat="1" x14ac:dyDescent="0.2">
      <c r="G168" s="28"/>
      <c r="H168" s="28"/>
      <c r="I168" s="28"/>
    </row>
    <row r="169" spans="7:9" customFormat="1" x14ac:dyDescent="0.2">
      <c r="G169" s="28"/>
      <c r="H169" s="28"/>
      <c r="I169" s="28"/>
    </row>
    <row r="170" spans="7:9" customFormat="1" x14ac:dyDescent="0.2">
      <c r="G170" s="28"/>
      <c r="H170" s="28"/>
      <c r="I170" s="28"/>
    </row>
    <row r="171" spans="7:9" customFormat="1" x14ac:dyDescent="0.2">
      <c r="G171" s="28"/>
      <c r="H171" s="28"/>
      <c r="I171" s="28"/>
    </row>
    <row r="172" spans="7:9" customFormat="1" x14ac:dyDescent="0.2">
      <c r="G172" s="28"/>
      <c r="H172" s="28"/>
      <c r="I172" s="28"/>
    </row>
    <row r="173" spans="7:9" customFormat="1" x14ac:dyDescent="0.2">
      <c r="G173" s="28"/>
      <c r="H173" s="28"/>
      <c r="I173" s="28"/>
    </row>
    <row r="174" spans="7:9" customFormat="1" x14ac:dyDescent="0.2">
      <c r="G174" s="28"/>
      <c r="H174" s="28"/>
      <c r="I174" s="28"/>
    </row>
    <row r="175" spans="7:9" customFormat="1" x14ac:dyDescent="0.2">
      <c r="G175" s="28"/>
      <c r="H175" s="28"/>
      <c r="I175" s="28"/>
    </row>
    <row r="176" spans="7:9" customFormat="1" x14ac:dyDescent="0.2">
      <c r="G176" s="28"/>
      <c r="H176" s="28"/>
      <c r="I176" s="28"/>
    </row>
    <row r="177" spans="7:9" customFormat="1" x14ac:dyDescent="0.2">
      <c r="G177" s="28"/>
      <c r="H177" s="28"/>
      <c r="I177" s="28"/>
    </row>
    <row r="178" spans="7:9" customFormat="1" x14ac:dyDescent="0.2">
      <c r="G178" s="28"/>
      <c r="H178" s="28"/>
      <c r="I178" s="2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topLeftCell="A49" workbookViewId="0">
      <selection activeCell="B29" sqref="B29:B72"/>
    </sheetView>
  </sheetViews>
  <sheetFormatPr baseColWidth="10" defaultRowHeight="16" x14ac:dyDescent="0.2"/>
  <sheetData>
    <row r="1" spans="1:10" ht="17" customHeight="1" x14ac:dyDescent="0.2">
      <c r="A1" t="s">
        <v>532</v>
      </c>
      <c r="B1" t="s">
        <v>1</v>
      </c>
      <c r="C1">
        <v>90057</v>
      </c>
      <c r="D1">
        <v>90058</v>
      </c>
      <c r="E1">
        <v>90059</v>
      </c>
      <c r="F1">
        <v>90060</v>
      </c>
      <c r="G1" t="s">
        <v>6</v>
      </c>
      <c r="H1" t="s">
        <v>7</v>
      </c>
      <c r="I1" t="s">
        <v>8</v>
      </c>
      <c r="J1" t="s">
        <v>9</v>
      </c>
    </row>
    <row r="2" spans="1:10" x14ac:dyDescent="0.2">
      <c r="A2" t="s">
        <v>535</v>
      </c>
      <c r="B2" t="s">
        <v>536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 t="e">
        <f t="shared" ref="J2:J34" si="0">I2/H2</f>
        <v>#DIV/0!</v>
      </c>
    </row>
    <row r="3" spans="1:10" x14ac:dyDescent="0.2">
      <c r="A3" t="s">
        <v>543</v>
      </c>
      <c r="B3" t="s">
        <v>544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 t="e">
        <f t="shared" si="0"/>
        <v>#DIV/0!</v>
      </c>
    </row>
    <row r="4" spans="1:10" x14ac:dyDescent="0.2">
      <c r="A4" t="s">
        <v>546</v>
      </c>
      <c r="B4" t="s">
        <v>547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 t="e">
        <f t="shared" si="0"/>
        <v>#DIV/0!</v>
      </c>
    </row>
    <row r="5" spans="1:10" x14ac:dyDescent="0.2">
      <c r="A5" t="s">
        <v>548</v>
      </c>
      <c r="B5" t="s">
        <v>549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 t="e">
        <f t="shared" si="0"/>
        <v>#DIV/0!</v>
      </c>
    </row>
    <row r="6" spans="1:10" x14ac:dyDescent="0.2">
      <c r="A6" t="s">
        <v>555</v>
      </c>
      <c r="B6" t="s">
        <v>74</v>
      </c>
      <c r="C6">
        <v>0</v>
      </c>
      <c r="D6">
        <v>1512705.3359375</v>
      </c>
      <c r="E6">
        <v>0</v>
      </c>
      <c r="F6">
        <v>0</v>
      </c>
      <c r="G6">
        <v>1512705.3359375</v>
      </c>
      <c r="H6">
        <v>0</v>
      </c>
      <c r="I6">
        <v>0</v>
      </c>
      <c r="J6" t="e">
        <f t="shared" si="0"/>
        <v>#DIV/0!</v>
      </c>
    </row>
    <row r="7" spans="1:10" x14ac:dyDescent="0.2">
      <c r="A7" t="s">
        <v>591</v>
      </c>
      <c r="B7" t="s">
        <v>592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 t="e">
        <f t="shared" si="0"/>
        <v>#DIV/0!</v>
      </c>
    </row>
    <row r="8" spans="1:10" x14ac:dyDescent="0.2">
      <c r="A8" t="s">
        <v>594</v>
      </c>
      <c r="B8" t="s">
        <v>595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 t="e">
        <f t="shared" si="0"/>
        <v>#DIV/0!</v>
      </c>
    </row>
    <row r="9" spans="1:10" x14ac:dyDescent="0.2">
      <c r="A9" t="s">
        <v>605</v>
      </c>
      <c r="B9" t="s">
        <v>606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 t="e">
        <f t="shared" si="0"/>
        <v>#DIV/0!</v>
      </c>
    </row>
    <row r="10" spans="1:10" x14ac:dyDescent="0.2">
      <c r="A10" t="s">
        <v>607</v>
      </c>
      <c r="B10" t="s">
        <v>608</v>
      </c>
      <c r="C10">
        <v>0</v>
      </c>
      <c r="D10">
        <v>93172720.25</v>
      </c>
      <c r="E10">
        <v>0</v>
      </c>
      <c r="F10">
        <v>0</v>
      </c>
      <c r="G10">
        <v>93172720.25</v>
      </c>
      <c r="H10">
        <v>0</v>
      </c>
      <c r="I10">
        <v>0</v>
      </c>
      <c r="J10" t="e">
        <f t="shared" si="0"/>
        <v>#DIV/0!</v>
      </c>
    </row>
    <row r="11" spans="1:10" x14ac:dyDescent="0.2">
      <c r="A11" t="s">
        <v>609</v>
      </c>
      <c r="B11" t="s">
        <v>159</v>
      </c>
      <c r="C11">
        <v>0</v>
      </c>
      <c r="D11">
        <v>5079782.4856770802</v>
      </c>
      <c r="E11">
        <v>0</v>
      </c>
      <c r="F11">
        <v>0</v>
      </c>
      <c r="G11">
        <v>5079782.4856770802</v>
      </c>
      <c r="H11">
        <v>0</v>
      </c>
      <c r="I11">
        <v>0</v>
      </c>
      <c r="J11" t="e">
        <f t="shared" si="0"/>
        <v>#DIV/0!</v>
      </c>
    </row>
    <row r="12" spans="1:10" x14ac:dyDescent="0.2">
      <c r="A12" t="s">
        <v>610</v>
      </c>
      <c r="B12" t="s">
        <v>611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 t="e">
        <f t="shared" si="0"/>
        <v>#DIV/0!</v>
      </c>
    </row>
    <row r="13" spans="1:10" x14ac:dyDescent="0.2">
      <c r="A13" t="s">
        <v>612</v>
      </c>
      <c r="B13" t="s">
        <v>162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 t="e">
        <f t="shared" si="0"/>
        <v>#DIV/0!</v>
      </c>
    </row>
    <row r="14" spans="1:10" x14ac:dyDescent="0.2">
      <c r="A14" t="s">
        <v>613</v>
      </c>
      <c r="B14" t="s">
        <v>116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 t="e">
        <f t="shared" si="0"/>
        <v>#DIV/0!</v>
      </c>
    </row>
    <row r="15" spans="1:10" x14ac:dyDescent="0.2">
      <c r="A15" t="s">
        <v>634</v>
      </c>
      <c r="B15" t="s">
        <v>635</v>
      </c>
      <c r="C15">
        <v>0</v>
      </c>
      <c r="D15">
        <v>983401.03125</v>
      </c>
      <c r="E15">
        <v>0</v>
      </c>
      <c r="F15">
        <v>0</v>
      </c>
      <c r="G15">
        <v>983401.03125</v>
      </c>
      <c r="H15">
        <v>0</v>
      </c>
      <c r="I15">
        <v>0</v>
      </c>
      <c r="J15" t="e">
        <f t="shared" si="0"/>
        <v>#DIV/0!</v>
      </c>
    </row>
    <row r="16" spans="1:10" x14ac:dyDescent="0.2">
      <c r="A16" t="s">
        <v>637</v>
      </c>
      <c r="B16" t="s">
        <v>236</v>
      </c>
      <c r="C16">
        <v>0</v>
      </c>
      <c r="D16">
        <v>1188036.64453125</v>
      </c>
      <c r="E16">
        <v>0</v>
      </c>
      <c r="F16">
        <v>0</v>
      </c>
      <c r="G16">
        <v>1188036.64453125</v>
      </c>
      <c r="H16">
        <v>0</v>
      </c>
      <c r="I16">
        <v>0</v>
      </c>
      <c r="J16" t="e">
        <f t="shared" si="0"/>
        <v>#DIV/0!</v>
      </c>
    </row>
    <row r="17" spans="1:10" x14ac:dyDescent="0.2">
      <c r="A17" t="s">
        <v>640</v>
      </c>
      <c r="B17" t="s">
        <v>641</v>
      </c>
      <c r="C17">
        <v>0</v>
      </c>
      <c r="D17">
        <v>4983609.984375</v>
      </c>
      <c r="E17">
        <v>0</v>
      </c>
      <c r="F17">
        <v>0</v>
      </c>
      <c r="G17">
        <v>4983609.984375</v>
      </c>
      <c r="H17">
        <v>0</v>
      </c>
      <c r="I17">
        <v>0</v>
      </c>
      <c r="J17" t="e">
        <f t="shared" si="0"/>
        <v>#DIV/0!</v>
      </c>
    </row>
    <row r="18" spans="1:10" x14ac:dyDescent="0.2">
      <c r="A18" t="s">
        <v>645</v>
      </c>
      <c r="B18" t="s">
        <v>646</v>
      </c>
      <c r="C18">
        <v>0</v>
      </c>
      <c r="D18">
        <v>2931527</v>
      </c>
      <c r="E18">
        <v>0</v>
      </c>
      <c r="F18">
        <v>0</v>
      </c>
      <c r="G18">
        <v>2931527</v>
      </c>
      <c r="H18">
        <v>0</v>
      </c>
      <c r="I18">
        <v>0</v>
      </c>
      <c r="J18" t="e">
        <f t="shared" si="0"/>
        <v>#DIV/0!</v>
      </c>
    </row>
    <row r="19" spans="1:10" x14ac:dyDescent="0.2">
      <c r="A19" t="s">
        <v>651</v>
      </c>
      <c r="B19" t="s">
        <v>652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 t="e">
        <f t="shared" si="0"/>
        <v>#DIV/0!</v>
      </c>
    </row>
    <row r="20" spans="1:10" x14ac:dyDescent="0.2">
      <c r="A20" t="s">
        <v>653</v>
      </c>
      <c r="B20" t="s">
        <v>654</v>
      </c>
      <c r="C20">
        <v>0</v>
      </c>
      <c r="D20">
        <v>11555262.9375</v>
      </c>
      <c r="E20">
        <v>0</v>
      </c>
      <c r="F20">
        <v>0</v>
      </c>
      <c r="G20">
        <v>11555262.9375</v>
      </c>
      <c r="H20">
        <v>0</v>
      </c>
      <c r="I20">
        <v>0</v>
      </c>
      <c r="J20" t="e">
        <f t="shared" si="0"/>
        <v>#DIV/0!</v>
      </c>
    </row>
    <row r="21" spans="1:10" x14ac:dyDescent="0.2">
      <c r="A21" t="s">
        <v>655</v>
      </c>
      <c r="B21" t="s">
        <v>656</v>
      </c>
      <c r="C21">
        <v>0</v>
      </c>
      <c r="D21">
        <v>560626.5703125</v>
      </c>
      <c r="E21">
        <v>0</v>
      </c>
      <c r="F21">
        <v>0</v>
      </c>
      <c r="G21">
        <v>560626.5703125</v>
      </c>
      <c r="H21">
        <v>0</v>
      </c>
      <c r="I21">
        <v>0</v>
      </c>
      <c r="J21" t="e">
        <f t="shared" si="0"/>
        <v>#DIV/0!</v>
      </c>
    </row>
    <row r="22" spans="1:10" x14ac:dyDescent="0.2">
      <c r="A22" t="s">
        <v>662</v>
      </c>
      <c r="B22" t="s">
        <v>663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 t="e">
        <f t="shared" si="0"/>
        <v>#DIV/0!</v>
      </c>
    </row>
    <row r="23" spans="1:10" x14ac:dyDescent="0.2">
      <c r="A23" t="s">
        <v>668</v>
      </c>
      <c r="B23" t="s">
        <v>669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 t="e">
        <f t="shared" si="0"/>
        <v>#DIV/0!</v>
      </c>
    </row>
    <row r="24" spans="1:10" x14ac:dyDescent="0.2">
      <c r="A24" t="s">
        <v>677</v>
      </c>
      <c r="B24" t="s">
        <v>678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 t="e">
        <f t="shared" si="0"/>
        <v>#DIV/0!</v>
      </c>
    </row>
    <row r="25" spans="1:10" x14ac:dyDescent="0.2">
      <c r="A25" t="s">
        <v>679</v>
      </c>
      <c r="B25" t="s">
        <v>680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 t="e">
        <f t="shared" si="0"/>
        <v>#DIV/0!</v>
      </c>
    </row>
    <row r="26" spans="1:10" x14ac:dyDescent="0.2">
      <c r="A26" t="s">
        <v>700</v>
      </c>
      <c r="B26" t="s">
        <v>701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 t="e">
        <f t="shared" si="0"/>
        <v>#DIV/0!</v>
      </c>
    </row>
    <row r="27" spans="1:10" s="2" customFormat="1" x14ac:dyDescent="0.2">
      <c r="A27" s="2" t="s">
        <v>688</v>
      </c>
      <c r="B27" s="2" t="s">
        <v>689</v>
      </c>
      <c r="C27" s="2">
        <v>39016358</v>
      </c>
      <c r="D27" s="2">
        <v>12428528.25</v>
      </c>
      <c r="E27" s="2">
        <v>0</v>
      </c>
      <c r="F27" s="2">
        <v>33791463.4140625</v>
      </c>
      <c r="G27" s="2">
        <v>0</v>
      </c>
      <c r="H27" s="2">
        <v>0</v>
      </c>
      <c r="I27" s="2">
        <v>0</v>
      </c>
      <c r="J27" s="2" t="e">
        <f>I27/H27</f>
        <v>#DIV/0!</v>
      </c>
    </row>
    <row r="28" spans="1:10" x14ac:dyDescent="0.2">
      <c r="A28" t="s">
        <v>726</v>
      </c>
      <c r="B28" t="s">
        <v>727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 t="e">
        <f t="shared" si="0"/>
        <v>#DIV/0!</v>
      </c>
    </row>
    <row r="29" spans="1:10" s="32" customFormat="1" x14ac:dyDescent="0.2">
      <c r="A29" s="32" t="s">
        <v>550</v>
      </c>
      <c r="B29" s="32" t="s">
        <v>551</v>
      </c>
      <c r="C29" s="32">
        <v>0</v>
      </c>
      <c r="D29" s="32">
        <v>0</v>
      </c>
      <c r="E29" s="32">
        <v>112111125.84375</v>
      </c>
      <c r="F29" s="32">
        <v>0</v>
      </c>
      <c r="G29" s="32">
        <v>0</v>
      </c>
      <c r="H29" s="32">
        <v>112111125.84375</v>
      </c>
      <c r="I29" s="32">
        <v>0</v>
      </c>
      <c r="J29" s="32">
        <f t="shared" si="0"/>
        <v>0</v>
      </c>
    </row>
    <row r="30" spans="1:10" s="32" customFormat="1" x14ac:dyDescent="0.2">
      <c r="A30" s="32" t="s">
        <v>564</v>
      </c>
      <c r="B30" s="32" t="s">
        <v>517</v>
      </c>
      <c r="C30" s="32">
        <v>0</v>
      </c>
      <c r="D30" s="32">
        <v>0</v>
      </c>
      <c r="E30" s="32">
        <v>700593.171875</v>
      </c>
      <c r="F30" s="32">
        <v>0</v>
      </c>
      <c r="G30" s="32">
        <v>0</v>
      </c>
      <c r="H30" s="32">
        <v>700593.171875</v>
      </c>
      <c r="I30" s="32">
        <v>0</v>
      </c>
      <c r="J30" s="32">
        <f t="shared" si="0"/>
        <v>0</v>
      </c>
    </row>
    <row r="31" spans="1:10" s="32" customFormat="1" x14ac:dyDescent="0.2">
      <c r="A31" s="32" t="s">
        <v>565</v>
      </c>
      <c r="B31" s="32" t="s">
        <v>566</v>
      </c>
      <c r="C31" s="32">
        <v>0</v>
      </c>
      <c r="D31" s="32">
        <v>1160694.0625</v>
      </c>
      <c r="E31" s="32">
        <v>2768171.7138671898</v>
      </c>
      <c r="F31" s="32">
        <v>0</v>
      </c>
      <c r="G31" s="32">
        <v>1160694.0625</v>
      </c>
      <c r="H31" s="32">
        <v>2768171.7138671898</v>
      </c>
      <c r="I31" s="32">
        <v>0</v>
      </c>
      <c r="J31" s="32">
        <f t="shared" si="0"/>
        <v>0</v>
      </c>
    </row>
    <row r="32" spans="1:10" s="32" customFormat="1" x14ac:dyDescent="0.2">
      <c r="A32" s="32" t="s">
        <v>567</v>
      </c>
      <c r="B32" s="32" t="s">
        <v>89</v>
      </c>
      <c r="C32" s="32">
        <v>0</v>
      </c>
      <c r="D32" s="32">
        <v>0</v>
      </c>
      <c r="E32" s="32">
        <v>9931203.5182291698</v>
      </c>
      <c r="F32" s="32">
        <v>0</v>
      </c>
      <c r="G32" s="32">
        <v>0</v>
      </c>
      <c r="H32" s="32">
        <v>9931203.5182291698</v>
      </c>
      <c r="I32" s="32">
        <v>0</v>
      </c>
      <c r="J32" s="32">
        <f t="shared" si="0"/>
        <v>0</v>
      </c>
    </row>
    <row r="33" spans="1:10" s="32" customFormat="1" x14ac:dyDescent="0.2">
      <c r="A33" s="32" t="s">
        <v>570</v>
      </c>
      <c r="B33" s="32" t="s">
        <v>571</v>
      </c>
      <c r="C33" s="32">
        <v>0</v>
      </c>
      <c r="D33" s="32">
        <v>0</v>
      </c>
      <c r="E33" s="32">
        <v>34797499.625</v>
      </c>
      <c r="F33" s="32">
        <v>0</v>
      </c>
      <c r="G33" s="32">
        <v>0</v>
      </c>
      <c r="H33" s="32">
        <v>34797499.625</v>
      </c>
      <c r="I33" s="32">
        <v>0</v>
      </c>
      <c r="J33" s="32">
        <f t="shared" si="0"/>
        <v>0</v>
      </c>
    </row>
    <row r="34" spans="1:10" s="32" customFormat="1" x14ac:dyDescent="0.2">
      <c r="A34" s="32" t="s">
        <v>572</v>
      </c>
      <c r="B34" s="32" t="s">
        <v>573</v>
      </c>
      <c r="C34" s="32">
        <v>0</v>
      </c>
      <c r="D34" s="32">
        <v>0</v>
      </c>
      <c r="E34" s="32">
        <v>2402308.0068359398</v>
      </c>
      <c r="F34" s="32">
        <v>0</v>
      </c>
      <c r="G34" s="32">
        <v>0</v>
      </c>
      <c r="H34" s="32">
        <v>2402308.0068359398</v>
      </c>
      <c r="I34" s="32">
        <v>0</v>
      </c>
      <c r="J34" s="32">
        <f t="shared" si="0"/>
        <v>0</v>
      </c>
    </row>
    <row r="35" spans="1:10" s="32" customFormat="1" x14ac:dyDescent="0.2">
      <c r="A35" s="32" t="s">
        <v>574</v>
      </c>
      <c r="B35" s="32" t="s">
        <v>575</v>
      </c>
      <c r="C35" s="32">
        <v>0</v>
      </c>
      <c r="D35" s="32">
        <v>0</v>
      </c>
      <c r="E35" s="32">
        <v>2256798.66796875</v>
      </c>
      <c r="F35" s="32">
        <v>0</v>
      </c>
      <c r="G35" s="32">
        <v>0</v>
      </c>
      <c r="H35" s="32">
        <v>2256798.66796875</v>
      </c>
      <c r="I35" s="32">
        <v>0</v>
      </c>
      <c r="J35" s="32">
        <f t="shared" ref="J35:J66" si="1">I35/H35</f>
        <v>0</v>
      </c>
    </row>
    <row r="36" spans="1:10" s="32" customFormat="1" x14ac:dyDescent="0.2">
      <c r="A36" s="32" t="s">
        <v>576</v>
      </c>
      <c r="B36" s="32" t="s">
        <v>577</v>
      </c>
      <c r="C36" s="32">
        <v>0</v>
      </c>
      <c r="D36" s="32">
        <v>0</v>
      </c>
      <c r="E36" s="32">
        <v>1954475.625</v>
      </c>
      <c r="F36" s="32">
        <v>0</v>
      </c>
      <c r="G36" s="32">
        <v>0</v>
      </c>
      <c r="H36" s="32">
        <v>1954475.625</v>
      </c>
      <c r="I36" s="32">
        <v>0</v>
      </c>
      <c r="J36" s="32">
        <f t="shared" si="1"/>
        <v>0</v>
      </c>
    </row>
    <row r="37" spans="1:10" s="32" customFormat="1" x14ac:dyDescent="0.2">
      <c r="A37" s="32" t="s">
        <v>581</v>
      </c>
      <c r="B37" s="32" t="s">
        <v>582</v>
      </c>
      <c r="C37" s="32">
        <v>0</v>
      </c>
      <c r="D37" s="32">
        <v>0</v>
      </c>
      <c r="E37" s="32">
        <v>1736542.90625</v>
      </c>
      <c r="F37" s="32">
        <v>0</v>
      </c>
      <c r="G37" s="32">
        <v>0</v>
      </c>
      <c r="H37" s="32">
        <v>1736542.90625</v>
      </c>
      <c r="I37" s="32">
        <v>0</v>
      </c>
      <c r="J37" s="32">
        <f t="shared" si="1"/>
        <v>0</v>
      </c>
    </row>
    <row r="38" spans="1:10" s="32" customFormat="1" x14ac:dyDescent="0.2">
      <c r="A38" s="32" t="s">
        <v>583</v>
      </c>
      <c r="B38" s="32" t="s">
        <v>584</v>
      </c>
      <c r="C38" s="32">
        <v>0</v>
      </c>
      <c r="D38" s="32">
        <v>0</v>
      </c>
      <c r="E38" s="32">
        <v>1243932.4375</v>
      </c>
      <c r="F38" s="32">
        <v>0</v>
      </c>
      <c r="G38" s="32">
        <v>0</v>
      </c>
      <c r="H38" s="32">
        <v>1243932.4375</v>
      </c>
      <c r="I38" s="32">
        <v>0</v>
      </c>
      <c r="J38" s="32">
        <f t="shared" si="1"/>
        <v>0</v>
      </c>
    </row>
    <row r="39" spans="1:10" s="32" customFormat="1" x14ac:dyDescent="0.2">
      <c r="A39" s="32" t="s">
        <v>587</v>
      </c>
      <c r="B39" s="32" t="s">
        <v>210</v>
      </c>
      <c r="C39" s="32">
        <v>0</v>
      </c>
      <c r="D39" s="32">
        <v>1965467.54166667</v>
      </c>
      <c r="E39" s="32">
        <v>24581869.78125</v>
      </c>
      <c r="F39" s="32">
        <v>0</v>
      </c>
      <c r="G39" s="32">
        <v>1965467.54166667</v>
      </c>
      <c r="H39" s="32">
        <v>24581869.78125</v>
      </c>
      <c r="I39" s="32">
        <v>0</v>
      </c>
      <c r="J39" s="32">
        <f t="shared" si="1"/>
        <v>0</v>
      </c>
    </row>
    <row r="40" spans="1:10" s="32" customFormat="1" x14ac:dyDescent="0.2">
      <c r="A40" s="32" t="s">
        <v>588</v>
      </c>
      <c r="B40" s="32" t="s">
        <v>218</v>
      </c>
      <c r="C40" s="32">
        <v>0</v>
      </c>
      <c r="D40" s="32">
        <v>0</v>
      </c>
      <c r="E40" s="32">
        <v>17814311.25</v>
      </c>
      <c r="F40" s="32">
        <v>0</v>
      </c>
      <c r="G40" s="32">
        <v>0</v>
      </c>
      <c r="H40" s="32">
        <v>17814311.25</v>
      </c>
      <c r="I40" s="32">
        <v>0</v>
      </c>
      <c r="J40" s="32">
        <f t="shared" si="1"/>
        <v>0</v>
      </c>
    </row>
    <row r="41" spans="1:10" s="32" customFormat="1" x14ac:dyDescent="0.2">
      <c r="A41" s="32" t="s">
        <v>593</v>
      </c>
      <c r="B41" s="32" t="s">
        <v>338</v>
      </c>
      <c r="C41" s="32">
        <v>0</v>
      </c>
      <c r="D41" s="32">
        <v>0</v>
      </c>
      <c r="E41" s="32">
        <v>1655757.2265625</v>
      </c>
      <c r="F41" s="32">
        <v>0</v>
      </c>
      <c r="G41" s="32">
        <v>0</v>
      </c>
      <c r="H41" s="32">
        <v>1655757.2265625</v>
      </c>
      <c r="I41" s="32">
        <v>0</v>
      </c>
      <c r="J41" s="32">
        <f t="shared" si="1"/>
        <v>0</v>
      </c>
    </row>
    <row r="42" spans="1:10" s="32" customFormat="1" x14ac:dyDescent="0.2">
      <c r="A42" s="32" t="s">
        <v>600</v>
      </c>
      <c r="B42" s="32" t="s">
        <v>146</v>
      </c>
      <c r="C42" s="32">
        <v>0</v>
      </c>
      <c r="D42" s="32">
        <v>0</v>
      </c>
      <c r="E42" s="32">
        <v>21732693.5234375</v>
      </c>
      <c r="F42" s="32">
        <v>0</v>
      </c>
      <c r="G42" s="32">
        <v>0</v>
      </c>
      <c r="H42" s="32">
        <v>21732693.5234375</v>
      </c>
      <c r="I42" s="32">
        <v>0</v>
      </c>
      <c r="J42" s="32">
        <f t="shared" si="1"/>
        <v>0</v>
      </c>
    </row>
    <row r="43" spans="1:10" s="32" customFormat="1" x14ac:dyDescent="0.2">
      <c r="A43" s="32" t="s">
        <v>601</v>
      </c>
      <c r="B43" s="32" t="s">
        <v>141</v>
      </c>
      <c r="C43" s="32">
        <v>0</v>
      </c>
      <c r="D43" s="32">
        <v>0</v>
      </c>
      <c r="E43" s="32">
        <v>28700432.6484375</v>
      </c>
      <c r="F43" s="32">
        <v>0</v>
      </c>
      <c r="G43" s="32">
        <v>0</v>
      </c>
      <c r="H43" s="32">
        <v>28700432.6484375</v>
      </c>
      <c r="I43" s="32">
        <v>0</v>
      </c>
      <c r="J43" s="32">
        <f t="shared" si="1"/>
        <v>0</v>
      </c>
    </row>
    <row r="44" spans="1:10" s="32" customFormat="1" x14ac:dyDescent="0.2">
      <c r="A44" s="32" t="s">
        <v>602</v>
      </c>
      <c r="B44" s="32" t="s">
        <v>36</v>
      </c>
      <c r="C44" s="32">
        <v>0</v>
      </c>
      <c r="D44" s="32">
        <v>0</v>
      </c>
      <c r="E44" s="32">
        <v>2696342.875</v>
      </c>
      <c r="F44" s="32">
        <v>0</v>
      </c>
      <c r="G44" s="32">
        <v>0</v>
      </c>
      <c r="H44" s="32">
        <v>2696342.875</v>
      </c>
      <c r="I44" s="32">
        <v>0</v>
      </c>
      <c r="J44" s="32">
        <f t="shared" si="1"/>
        <v>0</v>
      </c>
    </row>
    <row r="45" spans="1:10" s="32" customFormat="1" x14ac:dyDescent="0.2">
      <c r="A45" s="32" t="s">
        <v>617</v>
      </c>
      <c r="B45" s="32" t="s">
        <v>122</v>
      </c>
      <c r="C45" s="32">
        <v>0</v>
      </c>
      <c r="D45" s="32">
        <v>0</v>
      </c>
      <c r="E45" s="32">
        <v>1086863.921875</v>
      </c>
      <c r="F45" s="32">
        <v>0</v>
      </c>
      <c r="G45" s="32">
        <v>0</v>
      </c>
      <c r="H45" s="32">
        <v>1086863.921875</v>
      </c>
      <c r="I45" s="32">
        <v>0</v>
      </c>
      <c r="J45" s="32">
        <f t="shared" si="1"/>
        <v>0</v>
      </c>
    </row>
    <row r="46" spans="1:10" s="32" customFormat="1" x14ac:dyDescent="0.2">
      <c r="A46" s="32" t="s">
        <v>622</v>
      </c>
      <c r="B46" s="32" t="s">
        <v>623</v>
      </c>
      <c r="C46" s="32">
        <v>0</v>
      </c>
      <c r="D46" s="32">
        <v>0</v>
      </c>
      <c r="E46" s="32">
        <v>332657.5234375</v>
      </c>
      <c r="F46" s="32">
        <v>0</v>
      </c>
      <c r="G46" s="32">
        <v>0</v>
      </c>
      <c r="H46" s="32">
        <v>332657.5234375</v>
      </c>
      <c r="I46" s="32">
        <v>0</v>
      </c>
      <c r="J46" s="32">
        <f t="shared" si="1"/>
        <v>0</v>
      </c>
    </row>
    <row r="47" spans="1:10" s="32" customFormat="1" x14ac:dyDescent="0.2">
      <c r="A47" s="32" t="s">
        <v>624</v>
      </c>
      <c r="B47" s="32" t="s">
        <v>305</v>
      </c>
      <c r="C47" s="32">
        <v>0</v>
      </c>
      <c r="D47" s="32">
        <v>0</v>
      </c>
      <c r="E47" s="32">
        <v>3964915</v>
      </c>
      <c r="F47" s="32">
        <v>0</v>
      </c>
      <c r="G47" s="32">
        <v>0</v>
      </c>
      <c r="H47" s="32">
        <v>3964915</v>
      </c>
      <c r="I47" s="32">
        <v>0</v>
      </c>
      <c r="J47" s="32">
        <f t="shared" si="1"/>
        <v>0</v>
      </c>
    </row>
    <row r="48" spans="1:10" s="32" customFormat="1" x14ac:dyDescent="0.2">
      <c r="A48" s="32" t="s">
        <v>638</v>
      </c>
      <c r="B48" s="32" t="s">
        <v>298</v>
      </c>
      <c r="C48" s="32">
        <v>0</v>
      </c>
      <c r="D48" s="32">
        <v>0</v>
      </c>
      <c r="E48" s="32">
        <v>4638406.3639322901</v>
      </c>
      <c r="F48" s="32">
        <v>0</v>
      </c>
      <c r="G48" s="32">
        <v>0</v>
      </c>
      <c r="H48" s="32">
        <v>4638406.3639322901</v>
      </c>
      <c r="I48" s="32">
        <v>0</v>
      </c>
      <c r="J48" s="32">
        <f t="shared" si="1"/>
        <v>0</v>
      </c>
    </row>
    <row r="49" spans="1:10" s="32" customFormat="1" x14ac:dyDescent="0.2">
      <c r="A49" s="32" t="s">
        <v>639</v>
      </c>
      <c r="B49" s="32" t="s">
        <v>300</v>
      </c>
      <c r="C49" s="32">
        <v>0</v>
      </c>
      <c r="D49" s="32">
        <v>0</v>
      </c>
      <c r="E49" s="32">
        <v>8214347.0305989599</v>
      </c>
      <c r="F49" s="32">
        <v>0</v>
      </c>
      <c r="G49" s="32">
        <v>0</v>
      </c>
      <c r="H49" s="32">
        <v>8214347.0305989599</v>
      </c>
      <c r="I49" s="32">
        <v>0</v>
      </c>
      <c r="J49" s="32">
        <f t="shared" si="1"/>
        <v>0</v>
      </c>
    </row>
    <row r="50" spans="1:10" s="32" customFormat="1" x14ac:dyDescent="0.2">
      <c r="A50" s="32" t="s">
        <v>643</v>
      </c>
      <c r="B50" s="32" t="s">
        <v>198</v>
      </c>
      <c r="C50" s="32">
        <v>0</v>
      </c>
      <c r="D50" s="32">
        <v>0</v>
      </c>
      <c r="E50" s="32">
        <v>8975079.7395833302</v>
      </c>
      <c r="F50" s="32">
        <v>0</v>
      </c>
      <c r="G50" s="32">
        <v>0</v>
      </c>
      <c r="H50" s="32">
        <v>8975079.7395833302</v>
      </c>
      <c r="I50" s="32">
        <v>0</v>
      </c>
      <c r="J50" s="32">
        <f t="shared" si="1"/>
        <v>0</v>
      </c>
    </row>
    <row r="51" spans="1:10" s="32" customFormat="1" x14ac:dyDescent="0.2">
      <c r="A51" s="32" t="s">
        <v>644</v>
      </c>
      <c r="B51" s="32" t="s">
        <v>62</v>
      </c>
      <c r="C51" s="32">
        <v>0</v>
      </c>
      <c r="D51" s="32">
        <v>5138589.5182291698</v>
      </c>
      <c r="E51" s="32">
        <v>1082455.2558593799</v>
      </c>
      <c r="F51" s="32">
        <v>0</v>
      </c>
      <c r="G51" s="32">
        <v>5138589.5182291698</v>
      </c>
      <c r="H51" s="32">
        <v>1082455.2558593799</v>
      </c>
      <c r="I51" s="32">
        <v>0</v>
      </c>
      <c r="J51" s="32">
        <f t="shared" si="1"/>
        <v>0</v>
      </c>
    </row>
    <row r="52" spans="1:10" s="32" customFormat="1" x14ac:dyDescent="0.2">
      <c r="A52" s="32" t="s">
        <v>660</v>
      </c>
      <c r="B52" s="32" t="s">
        <v>156</v>
      </c>
      <c r="C52" s="32">
        <v>0</v>
      </c>
      <c r="D52" s="32">
        <v>0</v>
      </c>
      <c r="E52" s="32">
        <v>18594829.180989601</v>
      </c>
      <c r="F52" s="32">
        <v>0</v>
      </c>
      <c r="G52" s="32">
        <v>0</v>
      </c>
      <c r="H52" s="32">
        <v>18594829.180989601</v>
      </c>
      <c r="I52" s="32">
        <v>0</v>
      </c>
      <c r="J52" s="32">
        <f t="shared" si="1"/>
        <v>0</v>
      </c>
    </row>
    <row r="53" spans="1:10" s="32" customFormat="1" x14ac:dyDescent="0.2">
      <c r="A53" s="32" t="s">
        <v>661</v>
      </c>
      <c r="B53" s="32" t="s">
        <v>229</v>
      </c>
      <c r="C53" s="32">
        <v>0</v>
      </c>
      <c r="D53" s="32">
        <v>0</v>
      </c>
      <c r="E53" s="32">
        <v>9318258.9609375</v>
      </c>
      <c r="F53" s="32">
        <v>0</v>
      </c>
      <c r="G53" s="32">
        <v>0</v>
      </c>
      <c r="H53" s="32">
        <v>9318258.9609375</v>
      </c>
      <c r="I53" s="32">
        <v>0</v>
      </c>
      <c r="J53" s="32">
        <f t="shared" si="1"/>
        <v>0</v>
      </c>
    </row>
    <row r="54" spans="1:10" s="32" customFormat="1" x14ac:dyDescent="0.2">
      <c r="A54" s="32" t="s">
        <v>666</v>
      </c>
      <c r="B54" s="32" t="s">
        <v>420</v>
      </c>
      <c r="C54" s="32">
        <v>0</v>
      </c>
      <c r="D54" s="32">
        <v>0</v>
      </c>
      <c r="E54" s="32">
        <v>3832027.4401041698</v>
      </c>
      <c r="F54" s="32">
        <v>0</v>
      </c>
      <c r="G54" s="32">
        <v>0</v>
      </c>
      <c r="H54" s="32">
        <v>3832027.4401041698</v>
      </c>
      <c r="I54" s="32">
        <v>0</v>
      </c>
      <c r="J54" s="32">
        <f t="shared" si="1"/>
        <v>0</v>
      </c>
    </row>
    <row r="55" spans="1:10" s="32" customFormat="1" x14ac:dyDescent="0.2">
      <c r="A55" s="32" t="s">
        <v>671</v>
      </c>
      <c r="B55" s="32" t="s">
        <v>672</v>
      </c>
      <c r="C55" s="32">
        <v>0</v>
      </c>
      <c r="D55" s="32">
        <v>0</v>
      </c>
      <c r="E55" s="32">
        <v>598548.9375</v>
      </c>
      <c r="F55" s="32">
        <v>0</v>
      </c>
      <c r="G55" s="32">
        <v>0</v>
      </c>
      <c r="H55" s="32">
        <v>598548.9375</v>
      </c>
      <c r="I55" s="32">
        <v>0</v>
      </c>
      <c r="J55" s="32">
        <f t="shared" si="1"/>
        <v>0</v>
      </c>
    </row>
    <row r="56" spans="1:10" s="32" customFormat="1" x14ac:dyDescent="0.2">
      <c r="A56" s="32" t="s">
        <v>682</v>
      </c>
      <c r="B56" s="32" t="s">
        <v>250</v>
      </c>
      <c r="C56" s="32">
        <v>0</v>
      </c>
      <c r="D56" s="32">
        <v>0</v>
      </c>
      <c r="E56" s="32">
        <v>333888.859375</v>
      </c>
      <c r="F56" s="32">
        <v>0</v>
      </c>
      <c r="G56" s="32">
        <v>0</v>
      </c>
      <c r="H56" s="32">
        <v>333888.859375</v>
      </c>
      <c r="I56" s="32">
        <v>0</v>
      </c>
      <c r="J56" s="32">
        <f t="shared" si="1"/>
        <v>0</v>
      </c>
    </row>
    <row r="57" spans="1:10" s="32" customFormat="1" x14ac:dyDescent="0.2">
      <c r="A57" s="32" t="s">
        <v>691</v>
      </c>
      <c r="B57" s="32" t="s">
        <v>19</v>
      </c>
      <c r="C57" s="32">
        <v>0</v>
      </c>
      <c r="D57" s="32">
        <v>0</v>
      </c>
      <c r="E57" s="32">
        <v>21970849.723632801</v>
      </c>
      <c r="F57" s="32">
        <v>0</v>
      </c>
      <c r="G57" s="32">
        <v>0</v>
      </c>
      <c r="H57" s="32">
        <v>21970849.723632801</v>
      </c>
      <c r="I57" s="32">
        <v>0</v>
      </c>
      <c r="J57" s="32">
        <f t="shared" si="1"/>
        <v>0</v>
      </c>
    </row>
    <row r="58" spans="1:10" s="32" customFormat="1" x14ac:dyDescent="0.2">
      <c r="A58" s="32" t="s">
        <v>692</v>
      </c>
      <c r="B58" s="32" t="s">
        <v>139</v>
      </c>
      <c r="C58" s="32">
        <v>0</v>
      </c>
      <c r="D58" s="32">
        <v>0</v>
      </c>
      <c r="E58" s="32">
        <v>1226081.36328125</v>
      </c>
      <c r="F58" s="32">
        <v>0</v>
      </c>
      <c r="G58" s="32">
        <v>0</v>
      </c>
      <c r="H58" s="32">
        <v>1226081.36328125</v>
      </c>
      <c r="I58" s="32">
        <v>0</v>
      </c>
      <c r="J58" s="32">
        <f t="shared" si="1"/>
        <v>0</v>
      </c>
    </row>
    <row r="59" spans="1:10" s="32" customFormat="1" x14ac:dyDescent="0.2">
      <c r="A59" s="32" t="s">
        <v>696</v>
      </c>
      <c r="B59" s="32" t="s">
        <v>283</v>
      </c>
      <c r="C59" s="32">
        <v>0</v>
      </c>
      <c r="D59" s="32">
        <v>22791428.1640625</v>
      </c>
      <c r="E59" s="32">
        <v>76504758.327962205</v>
      </c>
      <c r="F59" s="32">
        <v>0</v>
      </c>
      <c r="G59" s="32">
        <v>22791428.1640625</v>
      </c>
      <c r="H59" s="32">
        <v>76504758.327962205</v>
      </c>
      <c r="I59" s="32">
        <v>0</v>
      </c>
      <c r="J59" s="32">
        <f t="shared" si="1"/>
        <v>0</v>
      </c>
    </row>
    <row r="60" spans="1:10" s="32" customFormat="1" x14ac:dyDescent="0.2">
      <c r="A60" s="32" t="s">
        <v>702</v>
      </c>
      <c r="B60" s="32" t="s">
        <v>294</v>
      </c>
      <c r="C60" s="32">
        <v>0</v>
      </c>
      <c r="D60" s="32">
        <v>0</v>
      </c>
      <c r="E60" s="32">
        <v>33986646.195963502</v>
      </c>
      <c r="F60" s="32">
        <v>0</v>
      </c>
      <c r="G60" s="32">
        <v>0</v>
      </c>
      <c r="H60" s="32">
        <v>33986646.195963502</v>
      </c>
      <c r="I60" s="32">
        <v>0</v>
      </c>
      <c r="J60" s="32">
        <f t="shared" si="1"/>
        <v>0</v>
      </c>
    </row>
    <row r="61" spans="1:10" s="32" customFormat="1" x14ac:dyDescent="0.2">
      <c r="A61" s="32" t="s">
        <v>708</v>
      </c>
      <c r="B61" s="32" t="s">
        <v>709</v>
      </c>
      <c r="C61" s="32">
        <v>0</v>
      </c>
      <c r="D61" s="32">
        <v>0</v>
      </c>
      <c r="E61" s="32">
        <v>2053561.4375</v>
      </c>
      <c r="F61" s="32">
        <v>0</v>
      </c>
      <c r="G61" s="32">
        <v>0</v>
      </c>
      <c r="H61" s="32">
        <v>2053561.4375</v>
      </c>
      <c r="I61" s="32">
        <v>0</v>
      </c>
      <c r="J61" s="32">
        <f t="shared" si="1"/>
        <v>0</v>
      </c>
    </row>
    <row r="62" spans="1:10" s="32" customFormat="1" x14ac:dyDescent="0.2">
      <c r="A62" s="32" t="s">
        <v>711</v>
      </c>
      <c r="B62" s="32" t="s">
        <v>712</v>
      </c>
      <c r="C62" s="32">
        <v>0</v>
      </c>
      <c r="D62" s="32">
        <v>0</v>
      </c>
      <c r="E62" s="32">
        <v>4038463.68359375</v>
      </c>
      <c r="F62" s="32">
        <v>0</v>
      </c>
      <c r="G62" s="32">
        <v>0</v>
      </c>
      <c r="H62" s="32">
        <v>4038463.68359375</v>
      </c>
      <c r="I62" s="32">
        <v>0</v>
      </c>
      <c r="J62" s="32">
        <f t="shared" si="1"/>
        <v>0</v>
      </c>
    </row>
    <row r="63" spans="1:10" s="32" customFormat="1" x14ac:dyDescent="0.2">
      <c r="A63" s="32" t="s">
        <v>713</v>
      </c>
      <c r="B63" s="32" t="s">
        <v>28</v>
      </c>
      <c r="C63" s="32">
        <v>0</v>
      </c>
      <c r="D63" s="32">
        <v>0</v>
      </c>
      <c r="E63" s="32">
        <v>10594081.602864601</v>
      </c>
      <c r="F63" s="32">
        <v>0</v>
      </c>
      <c r="G63" s="32">
        <v>0</v>
      </c>
      <c r="H63" s="32">
        <v>10594081.602864601</v>
      </c>
      <c r="I63" s="32">
        <v>0</v>
      </c>
      <c r="J63" s="32">
        <f t="shared" si="1"/>
        <v>0</v>
      </c>
    </row>
    <row r="64" spans="1:10" s="32" customFormat="1" x14ac:dyDescent="0.2">
      <c r="A64" s="32" t="s">
        <v>715</v>
      </c>
      <c r="B64" s="32" t="s">
        <v>716</v>
      </c>
      <c r="C64" s="32">
        <v>0</v>
      </c>
      <c r="D64" s="32">
        <v>2014533.7597656299</v>
      </c>
      <c r="E64" s="32">
        <v>2260363.5631510401</v>
      </c>
      <c r="F64" s="32">
        <v>0</v>
      </c>
      <c r="G64" s="32">
        <v>2014533.7597656299</v>
      </c>
      <c r="H64" s="32">
        <v>2260363.5631510401</v>
      </c>
      <c r="I64" s="32">
        <v>0</v>
      </c>
      <c r="J64" s="32">
        <f t="shared" si="1"/>
        <v>0</v>
      </c>
    </row>
    <row r="65" spans="1:10" s="32" customFormat="1" x14ac:dyDescent="0.2">
      <c r="A65" s="32" t="s">
        <v>717</v>
      </c>
      <c r="B65" s="32" t="s">
        <v>718</v>
      </c>
      <c r="C65" s="32">
        <v>0</v>
      </c>
      <c r="D65" s="32">
        <v>0</v>
      </c>
      <c r="E65" s="32">
        <v>1939354.0839843799</v>
      </c>
      <c r="F65" s="32">
        <v>0</v>
      </c>
      <c r="G65" s="32">
        <v>0</v>
      </c>
      <c r="H65" s="32">
        <v>1939354.0839843799</v>
      </c>
      <c r="I65" s="32">
        <v>0</v>
      </c>
      <c r="J65" s="32">
        <f t="shared" si="1"/>
        <v>0</v>
      </c>
    </row>
    <row r="66" spans="1:10" s="32" customFormat="1" x14ac:dyDescent="0.2">
      <c r="A66" s="32" t="s">
        <v>725</v>
      </c>
      <c r="B66" s="32" t="s">
        <v>53</v>
      </c>
      <c r="C66" s="32">
        <v>0</v>
      </c>
      <c r="D66" s="32">
        <v>0</v>
      </c>
      <c r="E66" s="32">
        <v>6200907.0638020802</v>
      </c>
      <c r="F66" s="32">
        <v>0</v>
      </c>
      <c r="G66" s="32">
        <v>0</v>
      </c>
      <c r="H66" s="32">
        <v>6200907.0638020802</v>
      </c>
      <c r="I66" s="32">
        <v>0</v>
      </c>
      <c r="J66" s="32">
        <f t="shared" si="1"/>
        <v>0</v>
      </c>
    </row>
    <row r="67" spans="1:10" s="32" customFormat="1" x14ac:dyDescent="0.2">
      <c r="A67" s="32" t="s">
        <v>694</v>
      </c>
      <c r="B67" s="32" t="s">
        <v>280</v>
      </c>
      <c r="C67" s="32">
        <v>0</v>
      </c>
      <c r="D67" s="32">
        <v>958047.1875</v>
      </c>
      <c r="E67" s="32">
        <v>10605943.949869789</v>
      </c>
      <c r="F67" s="32">
        <v>586375.96875</v>
      </c>
      <c r="G67" s="32">
        <v>958047.1875</v>
      </c>
      <c r="H67" s="32">
        <v>10605943.949869789</v>
      </c>
      <c r="I67" s="32">
        <v>586375.96875</v>
      </c>
      <c r="J67" s="32">
        <f t="shared" ref="J67:J97" si="2">I67/H67</f>
        <v>5.5287485161299485E-2</v>
      </c>
    </row>
    <row r="68" spans="1:10" s="32" customFormat="1" x14ac:dyDescent="0.2">
      <c r="A68" s="32" t="s">
        <v>621</v>
      </c>
      <c r="B68" s="32" t="s">
        <v>176</v>
      </c>
      <c r="C68" s="32">
        <v>0</v>
      </c>
      <c r="D68" s="32">
        <v>22434623.8681641</v>
      </c>
      <c r="E68" s="32">
        <v>50872994.494791701</v>
      </c>
      <c r="F68" s="32">
        <v>13128140.21484378</v>
      </c>
      <c r="G68" s="32">
        <v>22434623.8681641</v>
      </c>
      <c r="H68" s="32">
        <v>50872994.494791701</v>
      </c>
      <c r="I68" s="32">
        <v>13128140.21484378</v>
      </c>
      <c r="J68" s="32">
        <f t="shared" si="2"/>
        <v>0.25805715478745445</v>
      </c>
    </row>
    <row r="69" spans="1:10" s="32" customFormat="1" x14ac:dyDescent="0.2">
      <c r="A69" s="32" t="s">
        <v>563</v>
      </c>
      <c r="B69" s="32" t="s">
        <v>215</v>
      </c>
      <c r="C69" s="32">
        <v>0</v>
      </c>
      <c r="D69" s="32">
        <v>0</v>
      </c>
      <c r="E69" s="32">
        <v>4905495.7268880196</v>
      </c>
      <c r="F69" s="32">
        <v>1720127.828125</v>
      </c>
      <c r="G69" s="32">
        <v>0</v>
      </c>
      <c r="H69" s="32">
        <v>4905495.7268880196</v>
      </c>
      <c r="I69" s="32">
        <v>1720127.828125</v>
      </c>
      <c r="J69" s="32">
        <f t="shared" si="2"/>
        <v>0.35065321098877522</v>
      </c>
    </row>
    <row r="70" spans="1:10" s="32" customFormat="1" x14ac:dyDescent="0.2">
      <c r="A70" s="32" t="s">
        <v>596</v>
      </c>
      <c r="B70" s="32" t="s">
        <v>41</v>
      </c>
      <c r="C70" s="32">
        <v>0</v>
      </c>
      <c r="D70" s="32">
        <v>17594932.872395799</v>
      </c>
      <c r="E70" s="32">
        <v>18172677.013020799</v>
      </c>
      <c r="F70" s="32">
        <v>6537585.8736979198</v>
      </c>
      <c r="G70" s="32">
        <v>17594932.872395799</v>
      </c>
      <c r="H70" s="32">
        <v>18172677.013020799</v>
      </c>
      <c r="I70" s="32">
        <v>6537585.8736979198</v>
      </c>
      <c r="J70" s="32">
        <f t="shared" si="2"/>
        <v>0.35974809154499982</v>
      </c>
    </row>
    <row r="71" spans="1:10" s="32" customFormat="1" x14ac:dyDescent="0.2">
      <c r="A71" s="32" t="s">
        <v>586</v>
      </c>
      <c r="B71" s="32" t="s">
        <v>136</v>
      </c>
      <c r="C71" s="32">
        <v>0</v>
      </c>
      <c r="D71" s="32">
        <v>0</v>
      </c>
      <c r="E71" s="32">
        <v>3977116.45703125</v>
      </c>
      <c r="F71" s="32">
        <v>1450800.84375</v>
      </c>
      <c r="G71" s="32">
        <v>0</v>
      </c>
      <c r="H71" s="32">
        <v>3977116.45703125</v>
      </c>
      <c r="I71" s="32">
        <v>1450800.84375</v>
      </c>
      <c r="J71" s="32">
        <f t="shared" si="2"/>
        <v>0.36478711635036248</v>
      </c>
    </row>
    <row r="72" spans="1:10" s="32" customFormat="1" x14ac:dyDescent="0.2">
      <c r="A72" s="32" t="s">
        <v>723</v>
      </c>
      <c r="B72" s="32" t="s">
        <v>724</v>
      </c>
      <c r="C72" s="32">
        <v>0</v>
      </c>
      <c r="D72" s="32">
        <v>0</v>
      </c>
      <c r="E72" s="32">
        <v>4835339.2063802099</v>
      </c>
      <c r="F72" s="32">
        <v>1877743.53125</v>
      </c>
      <c r="G72" s="32">
        <v>0</v>
      </c>
      <c r="H72" s="32">
        <v>4835339.2063802099</v>
      </c>
      <c r="I72" s="32">
        <v>1877743.53125</v>
      </c>
      <c r="J72" s="32">
        <f t="shared" si="2"/>
        <v>0.38833749838528914</v>
      </c>
    </row>
    <row r="73" spans="1:10" x14ac:dyDescent="0.2">
      <c r="A73" t="s">
        <v>603</v>
      </c>
      <c r="B73" t="s">
        <v>261</v>
      </c>
      <c r="C73">
        <v>0</v>
      </c>
      <c r="D73">
        <v>25717914.505208299</v>
      </c>
      <c r="E73">
        <v>16316268.25</v>
      </c>
      <c r="F73">
        <v>9347007.1341145802</v>
      </c>
      <c r="G73">
        <v>25717914.505208299</v>
      </c>
      <c r="H73">
        <v>16316268.25</v>
      </c>
      <c r="I73">
        <v>9347007.1341145802</v>
      </c>
      <c r="J73">
        <f t="shared" si="2"/>
        <v>0.57286427208099988</v>
      </c>
    </row>
    <row r="74" spans="1:10" x14ac:dyDescent="0.2">
      <c r="A74" t="s">
        <v>631</v>
      </c>
      <c r="B74" t="s">
        <v>190</v>
      </c>
      <c r="C74">
        <v>0</v>
      </c>
      <c r="D74">
        <v>15830318.45703125</v>
      </c>
      <c r="E74">
        <v>49819160.132161498</v>
      </c>
      <c r="F74">
        <v>38393464.127604127</v>
      </c>
      <c r="G74">
        <v>15830318.45703125</v>
      </c>
      <c r="H74">
        <v>49819160.132161498</v>
      </c>
      <c r="I74">
        <v>38393464.127604127</v>
      </c>
      <c r="J74">
        <f t="shared" si="2"/>
        <v>0.77065659127438113</v>
      </c>
    </row>
    <row r="75" spans="1:10" x14ac:dyDescent="0.2">
      <c r="A75" t="s">
        <v>695</v>
      </c>
      <c r="B75" t="s">
        <v>207</v>
      </c>
      <c r="C75">
        <v>0</v>
      </c>
      <c r="D75">
        <v>4936685.48828125</v>
      </c>
      <c r="E75">
        <v>5615238.3457031297</v>
      </c>
      <c r="F75">
        <v>4356638.96875</v>
      </c>
      <c r="G75">
        <v>4936685.48828125</v>
      </c>
      <c r="H75">
        <v>5615238.3457031297</v>
      </c>
      <c r="I75">
        <v>4356638.96875</v>
      </c>
      <c r="J75">
        <f t="shared" si="2"/>
        <v>0.77586002597445747</v>
      </c>
    </row>
    <row r="76" spans="1:10" x14ac:dyDescent="0.2">
      <c r="A76" t="s">
        <v>627</v>
      </c>
      <c r="B76" t="s">
        <v>222</v>
      </c>
      <c r="C76">
        <v>0</v>
      </c>
      <c r="D76">
        <v>0</v>
      </c>
      <c r="E76">
        <v>31228379.075520799</v>
      </c>
      <c r="F76">
        <v>24259889.621093798</v>
      </c>
      <c r="G76">
        <v>0</v>
      </c>
      <c r="H76">
        <v>31228379.075520799</v>
      </c>
      <c r="I76">
        <v>24259889.621093798</v>
      </c>
      <c r="J76">
        <f t="shared" si="2"/>
        <v>0.77685394949334918</v>
      </c>
    </row>
    <row r="77" spans="1:10" x14ac:dyDescent="0.2">
      <c r="A77" t="s">
        <v>625</v>
      </c>
      <c r="B77" t="s">
        <v>264</v>
      </c>
      <c r="C77">
        <v>0</v>
      </c>
      <c r="D77">
        <v>0</v>
      </c>
      <c r="E77">
        <v>29969944.033854201</v>
      </c>
      <c r="F77">
        <v>24259889.621093798</v>
      </c>
      <c r="G77">
        <v>0</v>
      </c>
      <c r="H77">
        <v>29969944.033854201</v>
      </c>
      <c r="I77">
        <v>24259889.621093798</v>
      </c>
      <c r="J77">
        <f t="shared" si="2"/>
        <v>0.80947397144584932</v>
      </c>
    </row>
    <row r="78" spans="1:10" x14ac:dyDescent="0.2">
      <c r="A78" t="s">
        <v>685</v>
      </c>
      <c r="B78" t="s">
        <v>256</v>
      </c>
      <c r="C78">
        <v>0</v>
      </c>
      <c r="D78">
        <v>0</v>
      </c>
      <c r="E78">
        <v>14992708.75</v>
      </c>
      <c r="F78">
        <v>15593106.6822917</v>
      </c>
      <c r="G78">
        <v>0</v>
      </c>
      <c r="H78">
        <v>14992708.75</v>
      </c>
      <c r="I78">
        <v>15593106.6822917</v>
      </c>
      <c r="J78">
        <f t="shared" si="2"/>
        <v>1.0400459945099447</v>
      </c>
    </row>
    <row r="79" spans="1:10" x14ac:dyDescent="0.2">
      <c r="A79" t="s">
        <v>728</v>
      </c>
      <c r="B79" t="s">
        <v>113</v>
      </c>
      <c r="C79">
        <v>0</v>
      </c>
      <c r="D79">
        <v>12426561.4479167</v>
      </c>
      <c r="E79">
        <v>11387740.23046875</v>
      </c>
      <c r="F79">
        <v>11905364.546875</v>
      </c>
      <c r="G79">
        <v>12426561.4479167</v>
      </c>
      <c r="H79">
        <v>11387740.23046875</v>
      </c>
      <c r="I79">
        <v>11905364.546875</v>
      </c>
      <c r="J79">
        <f t="shared" si="2"/>
        <v>1.0454545244210354</v>
      </c>
    </row>
    <row r="80" spans="1:10" x14ac:dyDescent="0.2">
      <c r="A80" t="s">
        <v>626</v>
      </c>
      <c r="B80" t="s">
        <v>274</v>
      </c>
      <c r="C80">
        <v>0</v>
      </c>
      <c r="D80">
        <v>0</v>
      </c>
      <c r="E80">
        <v>42241206.261067703</v>
      </c>
      <c r="F80">
        <v>45941604.1484375</v>
      </c>
      <c r="G80">
        <v>0</v>
      </c>
      <c r="H80">
        <v>42241206.261067703</v>
      </c>
      <c r="I80">
        <v>45941604.1484375</v>
      </c>
      <c r="J80">
        <f t="shared" si="2"/>
        <v>1.0876016149846632</v>
      </c>
    </row>
    <row r="81" spans="1:10" x14ac:dyDescent="0.2">
      <c r="A81" t="s">
        <v>731</v>
      </c>
      <c r="B81" t="s">
        <v>732</v>
      </c>
      <c r="C81">
        <v>0</v>
      </c>
      <c r="D81">
        <v>0</v>
      </c>
      <c r="E81">
        <v>1942421.6123046901</v>
      </c>
      <c r="F81">
        <v>2254536.80859375</v>
      </c>
      <c r="G81">
        <v>0</v>
      </c>
      <c r="H81">
        <v>1942421.6123046901</v>
      </c>
      <c r="I81">
        <v>2254536.80859375</v>
      </c>
      <c r="J81">
        <f t="shared" si="2"/>
        <v>1.1606835479547275</v>
      </c>
    </row>
    <row r="82" spans="1:10" x14ac:dyDescent="0.2">
      <c r="A82" t="s">
        <v>628</v>
      </c>
      <c r="B82" t="s">
        <v>183</v>
      </c>
      <c r="C82">
        <v>0</v>
      </c>
      <c r="D82">
        <v>55440232.052083299</v>
      </c>
      <c r="E82">
        <v>61007105.817708299</v>
      </c>
      <c r="F82">
        <v>77757589.427083299</v>
      </c>
      <c r="G82">
        <v>55440232.052083299</v>
      </c>
      <c r="H82">
        <v>61007105.817708299</v>
      </c>
      <c r="I82">
        <v>77757589.427083299</v>
      </c>
      <c r="J82">
        <f t="shared" si="2"/>
        <v>1.2745661080764283</v>
      </c>
    </row>
    <row r="83" spans="1:10" x14ac:dyDescent="0.2">
      <c r="A83" t="s">
        <v>629</v>
      </c>
      <c r="B83" t="s">
        <v>186</v>
      </c>
      <c r="C83">
        <v>0</v>
      </c>
      <c r="D83">
        <v>45453673.229166701</v>
      </c>
      <c r="E83">
        <v>59121236.59375</v>
      </c>
      <c r="F83">
        <v>76281613.381510407</v>
      </c>
      <c r="G83">
        <v>45453673.229166701</v>
      </c>
      <c r="H83">
        <v>59121236.59375</v>
      </c>
      <c r="I83">
        <v>76281613.381510407</v>
      </c>
      <c r="J83">
        <f t="shared" si="2"/>
        <v>1.2902574062460412</v>
      </c>
    </row>
    <row r="84" spans="1:10" s="14" customFormat="1" x14ac:dyDescent="0.2">
      <c r="A84" s="14" t="s">
        <v>553</v>
      </c>
      <c r="B84" s="14" t="s">
        <v>79</v>
      </c>
      <c r="C84" s="14">
        <v>0</v>
      </c>
      <c r="D84" s="14">
        <v>36893286.091145799</v>
      </c>
      <c r="E84" s="14">
        <v>20478131.477864601</v>
      </c>
      <c r="F84" s="14">
        <v>42451506.417317741</v>
      </c>
      <c r="G84" s="14">
        <v>36893286.091145799</v>
      </c>
      <c r="H84" s="14">
        <v>20478131.477864601</v>
      </c>
      <c r="I84" s="14">
        <v>42451506.417317741</v>
      </c>
      <c r="J84" s="14">
        <f t="shared" si="2"/>
        <v>2.0730165964216409</v>
      </c>
    </row>
    <row r="85" spans="1:10" s="14" customFormat="1" x14ac:dyDescent="0.2">
      <c r="A85" s="14" t="s">
        <v>630</v>
      </c>
      <c r="B85" s="14" t="s">
        <v>188</v>
      </c>
      <c r="C85" s="14">
        <v>0</v>
      </c>
      <c r="D85" s="14">
        <v>94680806.9140625</v>
      </c>
      <c r="E85" s="14">
        <v>49877291.751302101</v>
      </c>
      <c r="F85" s="14">
        <v>106803601.2395833</v>
      </c>
      <c r="G85" s="14">
        <v>94680806.9140625</v>
      </c>
      <c r="H85" s="14">
        <v>49877291.751302101</v>
      </c>
      <c r="I85" s="14">
        <v>106803601.2395833</v>
      </c>
      <c r="J85" s="14">
        <f t="shared" si="2"/>
        <v>2.1413271949913977</v>
      </c>
    </row>
    <row r="86" spans="1:10" s="14" customFormat="1" x14ac:dyDescent="0.2">
      <c r="A86" s="14" t="s">
        <v>537</v>
      </c>
      <c r="B86" s="14" t="s">
        <v>128</v>
      </c>
      <c r="C86" s="14">
        <v>0</v>
      </c>
      <c r="D86" s="14">
        <v>18565524.885416701</v>
      </c>
      <c r="E86" s="14">
        <v>35521923.277994797</v>
      </c>
      <c r="F86" s="14">
        <v>88314696.6328125</v>
      </c>
      <c r="G86" s="14">
        <v>18565524.885416701</v>
      </c>
      <c r="H86" s="14">
        <v>35521923.277994797</v>
      </c>
      <c r="I86" s="14">
        <v>88314696.6328125</v>
      </c>
      <c r="J86" s="14">
        <f t="shared" si="2"/>
        <v>2.4862025612087817</v>
      </c>
    </row>
    <row r="87" spans="1:10" s="14" customFormat="1" x14ac:dyDescent="0.2">
      <c r="A87" s="14" t="s">
        <v>539</v>
      </c>
      <c r="B87" s="14" t="s">
        <v>220</v>
      </c>
      <c r="C87" s="14">
        <v>0</v>
      </c>
      <c r="D87" s="14">
        <v>3192909.6875</v>
      </c>
      <c r="E87" s="14">
        <v>4830688.625</v>
      </c>
      <c r="F87" s="14">
        <v>12743915.9166667</v>
      </c>
      <c r="G87" s="14">
        <v>3192909.6875</v>
      </c>
      <c r="H87" s="14">
        <v>4830688.625</v>
      </c>
      <c r="I87" s="14">
        <v>12743915.9166667</v>
      </c>
      <c r="J87" s="14">
        <f t="shared" si="2"/>
        <v>2.6381157855453163</v>
      </c>
    </row>
    <row r="88" spans="1:10" s="14" customFormat="1" x14ac:dyDescent="0.2">
      <c r="A88" s="14" t="s">
        <v>632</v>
      </c>
      <c r="B88" s="14" t="s">
        <v>193</v>
      </c>
      <c r="C88" s="14">
        <v>0</v>
      </c>
      <c r="D88" s="14">
        <v>65676751.291666701</v>
      </c>
      <c r="E88" s="14">
        <v>31349901.608072899</v>
      </c>
      <c r="F88" s="14">
        <v>85176961.428385407</v>
      </c>
      <c r="G88" s="14">
        <v>65676751.291666701</v>
      </c>
      <c r="H88" s="14">
        <v>31349901.608072899</v>
      </c>
      <c r="I88" s="14">
        <v>85176961.428385407</v>
      </c>
      <c r="J88" s="14">
        <f t="shared" si="2"/>
        <v>2.7169769938433084</v>
      </c>
    </row>
    <row r="89" spans="1:10" s="14" customFormat="1" x14ac:dyDescent="0.2">
      <c r="A89" s="14" t="s">
        <v>633</v>
      </c>
      <c r="B89" s="14" t="s">
        <v>193</v>
      </c>
      <c r="C89" s="14">
        <v>0</v>
      </c>
      <c r="D89" s="14">
        <v>65676751.291666701</v>
      </c>
      <c r="E89" s="14">
        <v>31349901.608072899</v>
      </c>
      <c r="F89" s="14">
        <v>85176961.428385407</v>
      </c>
      <c r="G89" s="14">
        <v>65676751.291666701</v>
      </c>
      <c r="H89" s="14">
        <v>31349901.608072899</v>
      </c>
      <c r="I89" s="14">
        <v>85176961.428385407</v>
      </c>
      <c r="J89" s="14">
        <f t="shared" si="2"/>
        <v>2.7169769938433084</v>
      </c>
    </row>
    <row r="90" spans="1:10" s="14" customFormat="1" x14ac:dyDescent="0.2">
      <c r="A90" s="14" t="s">
        <v>667</v>
      </c>
      <c r="B90" s="14" t="s">
        <v>234</v>
      </c>
      <c r="C90" s="14">
        <v>0</v>
      </c>
      <c r="D90" s="14">
        <v>0</v>
      </c>
      <c r="E90" s="14">
        <v>1602203.3125</v>
      </c>
      <c r="F90" s="14">
        <v>5492646.150390625</v>
      </c>
      <c r="G90" s="14">
        <v>0</v>
      </c>
      <c r="H90" s="14">
        <v>1602203.3125</v>
      </c>
      <c r="I90" s="14">
        <v>5492646.150390625</v>
      </c>
      <c r="J90" s="14">
        <f t="shared" si="2"/>
        <v>3.4281829949659555</v>
      </c>
    </row>
    <row r="91" spans="1:10" s="14" customFormat="1" x14ac:dyDescent="0.2">
      <c r="A91" s="14" t="s">
        <v>649</v>
      </c>
      <c r="B91" s="14" t="s">
        <v>650</v>
      </c>
      <c r="C91" s="14">
        <v>0</v>
      </c>
      <c r="D91" s="14">
        <v>2240948.234375</v>
      </c>
      <c r="E91" s="14">
        <v>628418.65625</v>
      </c>
      <c r="F91" s="14">
        <v>2159750.71875</v>
      </c>
      <c r="G91" s="14">
        <v>2240948.234375</v>
      </c>
      <c r="H91" s="14">
        <v>628418.65625</v>
      </c>
      <c r="I91" s="14">
        <v>2159750.71875</v>
      </c>
      <c r="J91" s="14">
        <f t="shared" si="2"/>
        <v>3.4368023566295895</v>
      </c>
    </row>
    <row r="92" spans="1:10" s="14" customFormat="1" x14ac:dyDescent="0.2">
      <c r="A92" s="14" t="s">
        <v>580</v>
      </c>
      <c r="B92" s="14" t="s">
        <v>110</v>
      </c>
      <c r="C92" s="14">
        <v>0</v>
      </c>
      <c r="D92" s="14">
        <v>2374425.99609375</v>
      </c>
      <c r="E92" s="14">
        <v>2978760.9375</v>
      </c>
      <c r="F92" s="14">
        <v>12146990.171875</v>
      </c>
      <c r="G92" s="14">
        <v>2374425.99609375</v>
      </c>
      <c r="H92" s="14">
        <v>2978760.9375</v>
      </c>
      <c r="I92" s="14">
        <v>12146990.171875</v>
      </c>
      <c r="J92" s="14">
        <f t="shared" si="2"/>
        <v>4.0778667461879863</v>
      </c>
    </row>
    <row r="93" spans="1:10" s="14" customFormat="1" x14ac:dyDescent="0.2">
      <c r="A93" s="14" t="s">
        <v>722</v>
      </c>
      <c r="B93" s="14" t="s">
        <v>34</v>
      </c>
      <c r="C93" s="14">
        <v>0</v>
      </c>
      <c r="D93" s="14">
        <v>8996122.42578125</v>
      </c>
      <c r="E93" s="14">
        <v>2637704.8125</v>
      </c>
      <c r="F93" s="14">
        <v>11086267.5833333</v>
      </c>
      <c r="G93" s="14">
        <v>8996122.42578125</v>
      </c>
      <c r="H93" s="14">
        <v>2637704.8125</v>
      </c>
      <c r="I93" s="14">
        <v>11086267.5833333</v>
      </c>
      <c r="J93" s="14">
        <f t="shared" si="2"/>
        <v>4.2029978224992526</v>
      </c>
    </row>
    <row r="94" spans="1:10" s="14" customFormat="1" x14ac:dyDescent="0.2">
      <c r="A94" s="14" t="s">
        <v>552</v>
      </c>
      <c r="B94" s="14" t="s">
        <v>71</v>
      </c>
      <c r="C94" s="14">
        <v>0</v>
      </c>
      <c r="D94" s="14">
        <v>44803549.958333299</v>
      </c>
      <c r="E94" s="14">
        <v>8041444.4772135401</v>
      </c>
      <c r="F94" s="14">
        <v>44116698.822916701</v>
      </c>
      <c r="G94" s="14">
        <v>44803549.958333299</v>
      </c>
      <c r="H94" s="14">
        <v>8041444.4772135401</v>
      </c>
      <c r="I94" s="14">
        <v>44116698.822916701</v>
      </c>
      <c r="J94" s="14">
        <f t="shared" si="2"/>
        <v>5.4861659429381131</v>
      </c>
    </row>
    <row r="95" spans="1:10" s="14" customFormat="1" x14ac:dyDescent="0.2">
      <c r="A95" s="14" t="s">
        <v>699</v>
      </c>
      <c r="B95" s="14" t="s">
        <v>68</v>
      </c>
      <c r="C95" s="14">
        <v>0</v>
      </c>
      <c r="D95" s="14">
        <v>68731943.567708299</v>
      </c>
      <c r="E95" s="14">
        <v>7135864.0677083302</v>
      </c>
      <c r="F95" s="14">
        <v>47114695.447916701</v>
      </c>
      <c r="G95" s="14">
        <v>68731943.567708299</v>
      </c>
      <c r="H95" s="14">
        <v>7135864.0677083302</v>
      </c>
      <c r="I95" s="14">
        <v>47114695.447916701</v>
      </c>
      <c r="J95" s="14">
        <f t="shared" si="2"/>
        <v>6.6025214327054158</v>
      </c>
    </row>
    <row r="96" spans="1:10" s="14" customFormat="1" x14ac:dyDescent="0.2">
      <c r="A96" s="14" t="s">
        <v>714</v>
      </c>
      <c r="B96" s="14" t="s">
        <v>131</v>
      </c>
      <c r="C96" s="14">
        <v>0</v>
      </c>
      <c r="D96" s="14">
        <v>37545364.791666701</v>
      </c>
      <c r="E96" s="14">
        <v>6232965.2764485702</v>
      </c>
      <c r="F96" s="14">
        <v>49976875.87500003</v>
      </c>
      <c r="G96" s="14">
        <v>37545364.791666701</v>
      </c>
      <c r="H96" s="14">
        <v>6232965.2764485702</v>
      </c>
      <c r="I96" s="14">
        <v>49976875.87500003</v>
      </c>
      <c r="J96" s="14">
        <f t="shared" si="2"/>
        <v>8.0181540660653159</v>
      </c>
    </row>
    <row r="97" spans="1:10" s="14" customFormat="1" x14ac:dyDescent="0.2">
      <c r="A97" s="14" t="s">
        <v>554</v>
      </c>
      <c r="B97" s="14" t="s">
        <v>82</v>
      </c>
      <c r="C97" s="14">
        <v>0</v>
      </c>
      <c r="D97" s="14">
        <v>4056226.46875</v>
      </c>
      <c r="E97" s="14">
        <v>37091606.364583299</v>
      </c>
      <c r="F97" s="14">
        <v>392634092.33072948</v>
      </c>
      <c r="G97" s="14">
        <v>4056226.46875</v>
      </c>
      <c r="H97" s="14">
        <v>37091606.364583299</v>
      </c>
      <c r="I97" s="14">
        <v>392634092.33072948</v>
      </c>
      <c r="J97" s="14">
        <f t="shared" si="2"/>
        <v>10.585524079799193</v>
      </c>
    </row>
    <row r="98" spans="1:10" s="14" customFormat="1" x14ac:dyDescent="0.2">
      <c r="A98" s="14" t="s">
        <v>673</v>
      </c>
      <c r="B98" s="14" t="s">
        <v>271</v>
      </c>
      <c r="C98" s="14">
        <v>0</v>
      </c>
      <c r="D98" s="14">
        <v>48840481.21875</v>
      </c>
      <c r="E98" s="14">
        <v>3915212.0078125</v>
      </c>
      <c r="F98" s="14">
        <v>43588047.203125</v>
      </c>
      <c r="G98" s="14">
        <v>48840481.21875</v>
      </c>
      <c r="H98" s="14">
        <v>3915212.0078125</v>
      </c>
      <c r="I98" s="14">
        <v>43588047.203125</v>
      </c>
      <c r="J98" s="14">
        <f t="shared" ref="J98:J129" si="3">I98/H98</f>
        <v>11.132997936292711</v>
      </c>
    </row>
    <row r="99" spans="1:10" s="14" customFormat="1" x14ac:dyDescent="0.2">
      <c r="A99" s="14" t="s">
        <v>703</v>
      </c>
      <c r="B99" s="14" t="s">
        <v>25</v>
      </c>
      <c r="C99" s="14">
        <v>0</v>
      </c>
      <c r="D99" s="14">
        <v>31919206.078125</v>
      </c>
      <c r="E99" s="14">
        <v>3092974.8854166698</v>
      </c>
      <c r="F99" s="14">
        <v>37201084.953125</v>
      </c>
      <c r="G99" s="14">
        <v>31919206.078125</v>
      </c>
      <c r="H99" s="14">
        <v>3092974.8854166698</v>
      </c>
      <c r="I99" s="14">
        <v>37201084.953125</v>
      </c>
      <c r="J99" s="14">
        <f t="shared" si="3"/>
        <v>12.027606537811723</v>
      </c>
    </row>
    <row r="100" spans="1:10" s="14" customFormat="1" x14ac:dyDescent="0.2">
      <c r="A100" s="14" t="s">
        <v>585</v>
      </c>
      <c r="B100" s="14" t="s">
        <v>134</v>
      </c>
      <c r="C100" s="14">
        <v>0</v>
      </c>
      <c r="D100" s="14">
        <v>23721878.385416701</v>
      </c>
      <c r="E100" s="14">
        <v>1396476.0488281299</v>
      </c>
      <c r="F100" s="14">
        <v>19019865.953125</v>
      </c>
      <c r="G100" s="14">
        <v>23721878.385416701</v>
      </c>
      <c r="H100" s="14">
        <v>1396476.0488281299</v>
      </c>
      <c r="I100" s="14">
        <v>19019865.953125</v>
      </c>
      <c r="J100" s="14">
        <f t="shared" si="3"/>
        <v>13.619901300194698</v>
      </c>
    </row>
    <row r="101" spans="1:10" s="14" customFormat="1" x14ac:dyDescent="0.2">
      <c r="A101" s="14" t="s">
        <v>706</v>
      </c>
      <c r="B101" s="14" t="s">
        <v>266</v>
      </c>
      <c r="C101" s="14">
        <v>0</v>
      </c>
      <c r="D101" s="14">
        <v>0</v>
      </c>
      <c r="E101" s="14">
        <v>2282217.2480468801</v>
      </c>
      <c r="F101" s="14">
        <v>42386119.1875</v>
      </c>
      <c r="G101" s="14">
        <v>0</v>
      </c>
      <c r="H101" s="14">
        <v>2282217.2480468801</v>
      </c>
      <c r="I101" s="14">
        <v>42386119.1875</v>
      </c>
      <c r="J101" s="14">
        <f t="shared" si="3"/>
        <v>18.572341973041354</v>
      </c>
    </row>
    <row r="102" spans="1:10" s="14" customFormat="1" x14ac:dyDescent="0.2">
      <c r="A102" s="14" t="s">
        <v>719</v>
      </c>
      <c r="B102" s="14" t="s">
        <v>178</v>
      </c>
      <c r="C102" s="14">
        <v>0</v>
      </c>
      <c r="D102" s="14">
        <v>2566499.7421875</v>
      </c>
      <c r="E102" s="14">
        <v>471557.2578125</v>
      </c>
      <c r="F102" s="14">
        <v>10610919.7864583</v>
      </c>
      <c r="G102" s="14">
        <v>2566499.7421875</v>
      </c>
      <c r="H102" s="14">
        <v>471557.2578125</v>
      </c>
      <c r="I102" s="14">
        <v>10610919.7864583</v>
      </c>
      <c r="J102" s="14">
        <f t="shared" si="3"/>
        <v>22.501869307835786</v>
      </c>
    </row>
    <row r="103" spans="1:10" s="14" customFormat="1" x14ac:dyDescent="0.2">
      <c r="A103" s="14" t="s">
        <v>675</v>
      </c>
      <c r="B103" s="14" t="s">
        <v>244</v>
      </c>
      <c r="C103" s="14">
        <v>0</v>
      </c>
      <c r="D103" s="14">
        <v>36027656.447916672</v>
      </c>
      <c r="E103" s="14">
        <v>1655407.421875</v>
      </c>
      <c r="F103" s="14">
        <v>69402103.791666627</v>
      </c>
      <c r="G103" s="14">
        <v>36027656.447916672</v>
      </c>
      <c r="H103" s="14">
        <v>1655407.421875</v>
      </c>
      <c r="I103" s="14">
        <v>69402103.791666627</v>
      </c>
      <c r="J103" s="14">
        <f t="shared" si="3"/>
        <v>41.924485099298529</v>
      </c>
    </row>
    <row r="104" spans="1:10" s="14" customFormat="1" x14ac:dyDescent="0.2">
      <c r="A104" s="14" t="s">
        <v>687</v>
      </c>
      <c r="B104" s="14" t="s">
        <v>11</v>
      </c>
      <c r="C104" s="14">
        <v>0</v>
      </c>
      <c r="D104" s="14">
        <v>0</v>
      </c>
      <c r="E104" s="14">
        <v>0</v>
      </c>
      <c r="F104" s="14">
        <v>159320.6640625</v>
      </c>
      <c r="G104" s="14">
        <v>0</v>
      </c>
      <c r="H104" s="14">
        <v>1000</v>
      </c>
      <c r="I104" s="14">
        <v>159320.6640625</v>
      </c>
      <c r="J104" s="14">
        <f t="shared" si="3"/>
        <v>159.32066406249999</v>
      </c>
    </row>
    <row r="105" spans="1:10" s="14" customFormat="1" x14ac:dyDescent="0.2">
      <c r="A105" s="14" t="s">
        <v>648</v>
      </c>
      <c r="B105" s="14" t="s">
        <v>119</v>
      </c>
      <c r="C105" s="14">
        <v>0</v>
      </c>
      <c r="D105" s="14">
        <v>5169661.625</v>
      </c>
      <c r="E105" s="14">
        <v>427961.6171875</v>
      </c>
      <c r="F105" s="14">
        <v>89455496.2578125</v>
      </c>
      <c r="G105" s="14">
        <v>5169661.625</v>
      </c>
      <c r="H105" s="14">
        <v>427961.6171875</v>
      </c>
      <c r="I105" s="14">
        <v>89455496.2578125</v>
      </c>
      <c r="J105" s="14">
        <f t="shared" si="3"/>
        <v>209.02691424922799</v>
      </c>
    </row>
    <row r="106" spans="1:10" s="14" customFormat="1" x14ac:dyDescent="0.2">
      <c r="A106" s="14" t="s">
        <v>686</v>
      </c>
      <c r="B106" s="14" t="s">
        <v>258</v>
      </c>
      <c r="C106" s="14">
        <v>0</v>
      </c>
      <c r="D106" s="14">
        <v>703005.30078125</v>
      </c>
      <c r="E106" s="14">
        <v>0</v>
      </c>
      <c r="F106" s="14">
        <v>554728.6171875</v>
      </c>
      <c r="G106" s="14">
        <v>703005.30078125</v>
      </c>
      <c r="H106" s="14">
        <v>0</v>
      </c>
      <c r="I106" s="14">
        <v>554728.6171875</v>
      </c>
      <c r="J106" s="14" t="e">
        <f t="shared" si="3"/>
        <v>#DIV/0!</v>
      </c>
    </row>
    <row r="107" spans="1:10" s="14" customFormat="1" x14ac:dyDescent="0.2">
      <c r="A107" s="14" t="s">
        <v>670</v>
      </c>
      <c r="B107" s="14" t="s">
        <v>172</v>
      </c>
      <c r="C107" s="14">
        <v>0</v>
      </c>
      <c r="D107" s="14">
        <v>3814842.9453125</v>
      </c>
      <c r="E107" s="14">
        <v>0</v>
      </c>
      <c r="F107" s="14">
        <v>675936.5</v>
      </c>
      <c r="G107" s="14">
        <v>3814842.9453125</v>
      </c>
      <c r="H107" s="14">
        <v>0</v>
      </c>
      <c r="I107" s="14">
        <v>675936.5</v>
      </c>
      <c r="J107" s="14" t="e">
        <f t="shared" si="3"/>
        <v>#DIV/0!</v>
      </c>
    </row>
    <row r="108" spans="1:10" s="14" customFormat="1" x14ac:dyDescent="0.2">
      <c r="A108" s="14" t="s">
        <v>614</v>
      </c>
      <c r="B108" s="14" t="s">
        <v>205</v>
      </c>
      <c r="C108" s="14">
        <v>0</v>
      </c>
      <c r="D108" s="14">
        <v>0</v>
      </c>
      <c r="E108" s="14">
        <v>0</v>
      </c>
      <c r="F108" s="14">
        <v>777365.021484375</v>
      </c>
      <c r="G108" s="14">
        <v>0</v>
      </c>
      <c r="H108" s="14">
        <v>0</v>
      </c>
      <c r="I108" s="14">
        <v>777365.021484375</v>
      </c>
      <c r="J108" s="14" t="e">
        <f t="shared" si="3"/>
        <v>#DIV/0!</v>
      </c>
    </row>
    <row r="109" spans="1:10" s="14" customFormat="1" x14ac:dyDescent="0.2">
      <c r="A109" s="14" t="s">
        <v>664</v>
      </c>
      <c r="B109" s="14" t="s">
        <v>232</v>
      </c>
      <c r="C109" s="14">
        <v>0</v>
      </c>
      <c r="D109" s="14">
        <v>0</v>
      </c>
      <c r="E109" s="14">
        <v>0</v>
      </c>
      <c r="F109" s="14">
        <v>906167.0703125</v>
      </c>
      <c r="G109" s="14">
        <v>0</v>
      </c>
      <c r="H109" s="14">
        <v>0</v>
      </c>
      <c r="I109" s="14">
        <v>906167.0703125</v>
      </c>
      <c r="J109" s="14" t="e">
        <f t="shared" si="3"/>
        <v>#DIV/0!</v>
      </c>
    </row>
    <row r="110" spans="1:10" s="14" customFormat="1" x14ac:dyDescent="0.2">
      <c r="A110" s="14" t="s">
        <v>615</v>
      </c>
      <c r="B110" s="14" t="s">
        <v>616</v>
      </c>
      <c r="C110" s="14">
        <v>0</v>
      </c>
      <c r="D110" s="14">
        <v>0</v>
      </c>
      <c r="E110" s="14">
        <v>0</v>
      </c>
      <c r="F110" s="14">
        <v>981310.71875</v>
      </c>
      <c r="G110" s="14">
        <v>0</v>
      </c>
      <c r="H110" s="14">
        <v>0</v>
      </c>
      <c r="I110" s="14">
        <v>981310.71875</v>
      </c>
      <c r="J110" s="14" t="e">
        <f t="shared" si="3"/>
        <v>#DIV/0!</v>
      </c>
    </row>
    <row r="111" spans="1:10" s="14" customFormat="1" x14ac:dyDescent="0.2">
      <c r="A111" s="14" t="s">
        <v>681</v>
      </c>
      <c r="B111" s="14" t="s">
        <v>248</v>
      </c>
      <c r="C111" s="14">
        <v>0</v>
      </c>
      <c r="D111" s="14">
        <v>0</v>
      </c>
      <c r="E111" s="14">
        <v>0</v>
      </c>
      <c r="F111" s="14">
        <v>1114131.09375</v>
      </c>
      <c r="G111" s="14">
        <v>0</v>
      </c>
      <c r="H111" s="14">
        <v>0</v>
      </c>
      <c r="I111" s="14">
        <v>1114131.09375</v>
      </c>
      <c r="J111" s="14" t="e">
        <f t="shared" si="3"/>
        <v>#DIV/0!</v>
      </c>
    </row>
    <row r="112" spans="1:10" s="14" customFormat="1" x14ac:dyDescent="0.2">
      <c r="A112" s="14" t="s">
        <v>562</v>
      </c>
      <c r="B112" s="14" t="s">
        <v>328</v>
      </c>
      <c r="C112" s="14">
        <v>0</v>
      </c>
      <c r="D112" s="14">
        <v>0</v>
      </c>
      <c r="E112" s="14">
        <v>0</v>
      </c>
      <c r="F112" s="14">
        <v>1137951.87890625</v>
      </c>
      <c r="G112" s="14">
        <v>0</v>
      </c>
      <c r="H112" s="14">
        <v>0</v>
      </c>
      <c r="I112" s="14">
        <v>1137951.87890625</v>
      </c>
      <c r="J112" s="14" t="e">
        <f t="shared" si="3"/>
        <v>#DIV/0!</v>
      </c>
    </row>
    <row r="113" spans="1:10" s="14" customFormat="1" x14ac:dyDescent="0.2">
      <c r="A113" s="14" t="s">
        <v>618</v>
      </c>
      <c r="B113" s="14" t="s">
        <v>619</v>
      </c>
      <c r="C113" s="14">
        <v>0</v>
      </c>
      <c r="D113" s="14">
        <v>0</v>
      </c>
      <c r="E113" s="14">
        <v>0</v>
      </c>
      <c r="F113" s="14">
        <v>1191677.4599609401</v>
      </c>
      <c r="G113" s="14">
        <v>0</v>
      </c>
      <c r="H113" s="14">
        <v>0</v>
      </c>
      <c r="I113" s="14">
        <v>1191677.4599609401</v>
      </c>
      <c r="J113" s="14" t="e">
        <f t="shared" si="3"/>
        <v>#DIV/0!</v>
      </c>
    </row>
    <row r="114" spans="1:10" s="14" customFormat="1" x14ac:dyDescent="0.2">
      <c r="A114" s="14" t="s">
        <v>556</v>
      </c>
      <c r="B114" s="14" t="s">
        <v>65</v>
      </c>
      <c r="C114" s="14">
        <v>0</v>
      </c>
      <c r="D114" s="14">
        <v>550914.208984375</v>
      </c>
      <c r="E114" s="14">
        <v>0</v>
      </c>
      <c r="F114" s="14">
        <v>1221355.6796875</v>
      </c>
      <c r="G114" s="14">
        <v>550914.208984375</v>
      </c>
      <c r="H114" s="14">
        <v>0</v>
      </c>
      <c r="I114" s="14">
        <v>1221355.6796875</v>
      </c>
      <c r="J114" s="14" t="e">
        <f t="shared" si="3"/>
        <v>#DIV/0!</v>
      </c>
    </row>
    <row r="115" spans="1:10" s="14" customFormat="1" x14ac:dyDescent="0.2">
      <c r="A115" s="14" t="s">
        <v>665</v>
      </c>
      <c r="B115" s="14" t="s">
        <v>277</v>
      </c>
      <c r="C115" s="14">
        <v>0</v>
      </c>
      <c r="D115" s="14">
        <v>2490632.3125</v>
      </c>
      <c r="E115" s="14">
        <v>0</v>
      </c>
      <c r="F115" s="14">
        <v>1223044.921875</v>
      </c>
      <c r="G115" s="14">
        <v>2490632.3125</v>
      </c>
      <c r="H115" s="14">
        <v>0</v>
      </c>
      <c r="I115" s="14">
        <v>1223044.921875</v>
      </c>
      <c r="J115" s="14" t="e">
        <f t="shared" si="3"/>
        <v>#DIV/0!</v>
      </c>
    </row>
    <row r="116" spans="1:10" s="14" customFormat="1" x14ac:dyDescent="0.2">
      <c r="A116" s="14" t="s">
        <v>683</v>
      </c>
      <c r="B116" s="14" t="s">
        <v>684</v>
      </c>
      <c r="C116" s="14">
        <v>0</v>
      </c>
      <c r="D116" s="14">
        <v>0</v>
      </c>
      <c r="E116" s="14">
        <v>0</v>
      </c>
      <c r="F116" s="14">
        <v>1229954.265625</v>
      </c>
      <c r="G116" s="14">
        <v>0</v>
      </c>
      <c r="H116" s="14">
        <v>0</v>
      </c>
      <c r="I116" s="14">
        <v>1229954.265625</v>
      </c>
      <c r="J116" s="14" t="e">
        <f t="shared" si="3"/>
        <v>#DIV/0!</v>
      </c>
    </row>
    <row r="117" spans="1:10" s="14" customFormat="1" x14ac:dyDescent="0.2">
      <c r="A117" s="14" t="s">
        <v>540</v>
      </c>
      <c r="B117" s="14" t="s">
        <v>541</v>
      </c>
      <c r="C117" s="14">
        <v>0</v>
      </c>
      <c r="D117" s="14">
        <v>0</v>
      </c>
      <c r="E117" s="14">
        <v>0</v>
      </c>
      <c r="F117" s="14">
        <v>1331075.3056640599</v>
      </c>
      <c r="G117" s="14">
        <v>0</v>
      </c>
      <c r="H117" s="14">
        <v>0</v>
      </c>
      <c r="I117" s="14">
        <v>1331075.3056640599</v>
      </c>
      <c r="J117" s="14" t="e">
        <f t="shared" si="3"/>
        <v>#DIV/0!</v>
      </c>
    </row>
    <row r="118" spans="1:10" s="14" customFormat="1" x14ac:dyDescent="0.2">
      <c r="A118" s="14" t="s">
        <v>658</v>
      </c>
      <c r="B118" s="14" t="s">
        <v>659</v>
      </c>
      <c r="C118" s="14">
        <v>0</v>
      </c>
      <c r="D118" s="14">
        <v>0</v>
      </c>
      <c r="E118" s="14">
        <v>0</v>
      </c>
      <c r="F118" s="14">
        <v>1377543.8359375</v>
      </c>
      <c r="G118" s="14">
        <v>0</v>
      </c>
      <c r="H118" s="14">
        <v>0</v>
      </c>
      <c r="I118" s="14">
        <v>1377543.8359375</v>
      </c>
      <c r="J118" s="14" t="e">
        <f t="shared" si="3"/>
        <v>#DIV/0!</v>
      </c>
    </row>
    <row r="119" spans="1:10" s="14" customFormat="1" x14ac:dyDescent="0.2">
      <c r="A119" s="14" t="s">
        <v>542</v>
      </c>
      <c r="B119" s="14" t="s">
        <v>50</v>
      </c>
      <c r="C119" s="14">
        <v>0</v>
      </c>
      <c r="D119" s="14">
        <v>0</v>
      </c>
      <c r="E119" s="14">
        <v>0</v>
      </c>
      <c r="F119" s="14">
        <v>1400760.17838542</v>
      </c>
      <c r="G119" s="14">
        <v>0</v>
      </c>
      <c r="H119" s="14">
        <v>0</v>
      </c>
      <c r="I119" s="14">
        <v>1400760.17838542</v>
      </c>
      <c r="J119" s="14" t="e">
        <f t="shared" si="3"/>
        <v>#DIV/0!</v>
      </c>
    </row>
    <row r="120" spans="1:10" s="14" customFormat="1" x14ac:dyDescent="0.2">
      <c r="A120" s="14" t="s">
        <v>597</v>
      </c>
      <c r="B120" s="14" t="s">
        <v>77</v>
      </c>
      <c r="C120" s="14">
        <v>0</v>
      </c>
      <c r="D120" s="14">
        <v>1042880.40625</v>
      </c>
      <c r="E120" s="14">
        <v>0</v>
      </c>
      <c r="F120" s="14">
        <v>1531329.921875</v>
      </c>
      <c r="G120" s="14">
        <v>1042880.40625</v>
      </c>
      <c r="H120" s="14">
        <v>0</v>
      </c>
      <c r="I120" s="14">
        <v>1531329.921875</v>
      </c>
      <c r="J120" s="14" t="e">
        <f t="shared" si="3"/>
        <v>#DIV/0!</v>
      </c>
    </row>
    <row r="121" spans="1:10" s="14" customFormat="1" x14ac:dyDescent="0.2">
      <c r="A121" s="14" t="s">
        <v>579</v>
      </c>
      <c r="B121" s="14" t="s">
        <v>149</v>
      </c>
      <c r="C121" s="14">
        <v>0</v>
      </c>
      <c r="D121" s="14">
        <v>0</v>
      </c>
      <c r="E121" s="14">
        <v>0</v>
      </c>
      <c r="F121" s="14">
        <v>1731639.9375</v>
      </c>
      <c r="G121" s="14">
        <v>0</v>
      </c>
      <c r="H121" s="14">
        <v>0</v>
      </c>
      <c r="I121" s="14">
        <v>1731639.9375</v>
      </c>
      <c r="J121" s="14" t="e">
        <f t="shared" si="3"/>
        <v>#DIV/0!</v>
      </c>
    </row>
    <row r="122" spans="1:10" s="14" customFormat="1" x14ac:dyDescent="0.2">
      <c r="A122" s="14" t="s">
        <v>533</v>
      </c>
      <c r="B122" s="14" t="s">
        <v>534</v>
      </c>
      <c r="C122" s="14">
        <v>0</v>
      </c>
      <c r="D122" s="14">
        <v>0</v>
      </c>
      <c r="E122" s="14">
        <v>0</v>
      </c>
      <c r="F122" s="14">
        <v>1772335.4375</v>
      </c>
      <c r="G122" s="14">
        <v>0</v>
      </c>
      <c r="H122" s="14">
        <v>0</v>
      </c>
      <c r="I122" s="14">
        <v>1772335.4375</v>
      </c>
      <c r="J122" s="14" t="e">
        <f t="shared" si="3"/>
        <v>#DIV/0!</v>
      </c>
    </row>
    <row r="123" spans="1:10" s="14" customFormat="1" x14ac:dyDescent="0.2">
      <c r="A123" s="14" t="s">
        <v>729</v>
      </c>
      <c r="B123" s="14" t="s">
        <v>730</v>
      </c>
      <c r="C123" s="14">
        <v>0</v>
      </c>
      <c r="D123" s="14">
        <v>2660807.125</v>
      </c>
      <c r="E123" s="14">
        <v>0</v>
      </c>
      <c r="F123" s="14">
        <v>1856248.59375</v>
      </c>
      <c r="G123" s="14">
        <v>2660807.125</v>
      </c>
      <c r="H123" s="14">
        <v>0</v>
      </c>
      <c r="I123" s="14">
        <v>1856248.59375</v>
      </c>
      <c r="J123" s="14" t="e">
        <f t="shared" si="3"/>
        <v>#DIV/0!</v>
      </c>
    </row>
    <row r="124" spans="1:10" s="14" customFormat="1" x14ac:dyDescent="0.2">
      <c r="A124" s="14" t="s">
        <v>704</v>
      </c>
      <c r="B124" s="14" t="s">
        <v>705</v>
      </c>
      <c r="C124" s="14">
        <v>0</v>
      </c>
      <c r="D124" s="14">
        <v>3710611.21875</v>
      </c>
      <c r="E124" s="14">
        <v>0</v>
      </c>
      <c r="F124" s="14">
        <v>2125909.3125</v>
      </c>
      <c r="G124" s="14">
        <v>3710611.21875</v>
      </c>
      <c r="H124" s="14">
        <v>0</v>
      </c>
      <c r="I124" s="14">
        <v>2125909.3125</v>
      </c>
      <c r="J124" s="14" t="e">
        <f t="shared" si="3"/>
        <v>#DIV/0!</v>
      </c>
    </row>
    <row r="125" spans="1:10" s="14" customFormat="1" x14ac:dyDescent="0.2">
      <c r="A125" s="14" t="s">
        <v>598</v>
      </c>
      <c r="B125" s="14" t="s">
        <v>599</v>
      </c>
      <c r="C125" s="14">
        <v>0</v>
      </c>
      <c r="D125" s="14">
        <v>0</v>
      </c>
      <c r="E125" s="14">
        <v>0</v>
      </c>
      <c r="F125" s="14">
        <v>2200544.3125</v>
      </c>
      <c r="G125" s="14">
        <v>0</v>
      </c>
      <c r="H125" s="14">
        <v>0</v>
      </c>
      <c r="I125" s="14">
        <v>2200544.3125</v>
      </c>
      <c r="J125" s="14" t="e">
        <f t="shared" si="3"/>
        <v>#DIV/0!</v>
      </c>
    </row>
    <row r="126" spans="1:10" s="14" customFormat="1" x14ac:dyDescent="0.2">
      <c r="A126" s="14" t="s">
        <v>657</v>
      </c>
      <c r="B126" s="14" t="s">
        <v>375</v>
      </c>
      <c r="C126" s="14">
        <v>0</v>
      </c>
      <c r="D126" s="14">
        <v>3775336.40625</v>
      </c>
      <c r="E126" s="14">
        <v>0</v>
      </c>
      <c r="F126" s="14">
        <v>3086296.125</v>
      </c>
      <c r="G126" s="14">
        <v>3775336.40625</v>
      </c>
      <c r="H126" s="14">
        <v>0</v>
      </c>
      <c r="I126" s="14">
        <v>3086296.125</v>
      </c>
      <c r="J126" s="14" t="e">
        <f t="shared" si="3"/>
        <v>#DIV/0!</v>
      </c>
    </row>
    <row r="127" spans="1:10" s="14" customFormat="1" x14ac:dyDescent="0.2">
      <c r="A127" s="14" t="s">
        <v>642</v>
      </c>
      <c r="B127" s="14" t="s">
        <v>125</v>
      </c>
      <c r="C127" s="14">
        <v>0</v>
      </c>
      <c r="D127" s="14">
        <v>8484969.5566406306</v>
      </c>
      <c r="E127" s="14">
        <v>0</v>
      </c>
      <c r="F127" s="14">
        <v>3126510.703125</v>
      </c>
      <c r="G127" s="14">
        <v>8484969.5566406306</v>
      </c>
      <c r="H127" s="14">
        <v>0</v>
      </c>
      <c r="I127" s="14">
        <v>3126510.703125</v>
      </c>
      <c r="J127" s="14" t="e">
        <f t="shared" si="3"/>
        <v>#DIV/0!</v>
      </c>
    </row>
    <row r="128" spans="1:10" s="14" customFormat="1" x14ac:dyDescent="0.2">
      <c r="A128" s="14" t="s">
        <v>733</v>
      </c>
      <c r="B128" s="14" t="s">
        <v>734</v>
      </c>
      <c r="C128" s="14">
        <v>0</v>
      </c>
      <c r="D128" s="14">
        <v>0</v>
      </c>
      <c r="E128" s="14">
        <v>0</v>
      </c>
      <c r="F128" s="14">
        <v>3283292.28125</v>
      </c>
      <c r="G128" s="14">
        <v>0</v>
      </c>
      <c r="H128" s="14">
        <v>0</v>
      </c>
      <c r="I128" s="14">
        <v>3283292.28125</v>
      </c>
      <c r="J128" s="14" t="e">
        <f t="shared" si="3"/>
        <v>#DIV/0!</v>
      </c>
    </row>
    <row r="129" spans="1:10" s="14" customFormat="1" x14ac:dyDescent="0.2">
      <c r="A129" s="14" t="s">
        <v>557</v>
      </c>
      <c r="B129" s="14" t="s">
        <v>558</v>
      </c>
      <c r="C129" s="14">
        <v>0</v>
      </c>
      <c r="D129" s="14">
        <v>0</v>
      </c>
      <c r="E129" s="14">
        <v>0</v>
      </c>
      <c r="F129" s="14">
        <v>3371004.2109375</v>
      </c>
      <c r="G129" s="14">
        <v>0</v>
      </c>
      <c r="H129" s="14">
        <v>0</v>
      </c>
      <c r="I129" s="14">
        <v>3371004.2109375</v>
      </c>
      <c r="J129" s="14" t="e">
        <f t="shared" si="3"/>
        <v>#DIV/0!</v>
      </c>
    </row>
    <row r="130" spans="1:10" s="14" customFormat="1" x14ac:dyDescent="0.2">
      <c r="A130" s="14" t="s">
        <v>647</v>
      </c>
      <c r="B130" s="14" t="s">
        <v>202</v>
      </c>
      <c r="C130" s="14">
        <v>0</v>
      </c>
      <c r="D130" s="14">
        <v>2639933.43359375</v>
      </c>
      <c r="E130" s="14">
        <v>0</v>
      </c>
      <c r="F130" s="14">
        <v>3861387.46875</v>
      </c>
      <c r="G130" s="14">
        <v>2639933.43359375</v>
      </c>
      <c r="H130" s="14">
        <v>0</v>
      </c>
      <c r="I130" s="14">
        <v>3861387.46875</v>
      </c>
      <c r="J130" s="14" t="e">
        <f t="shared" ref="J130:J148" si="4">I130/H130</f>
        <v>#DIV/0!</v>
      </c>
    </row>
    <row r="131" spans="1:10" s="14" customFormat="1" x14ac:dyDescent="0.2">
      <c r="A131" s="14" t="s">
        <v>578</v>
      </c>
      <c r="B131" s="14" t="s">
        <v>333</v>
      </c>
      <c r="C131" s="14">
        <v>0</v>
      </c>
      <c r="D131" s="14">
        <v>5846709.2050781297</v>
      </c>
      <c r="E131" s="14">
        <v>0</v>
      </c>
      <c r="F131" s="14">
        <v>3875347.234375</v>
      </c>
      <c r="G131" s="14">
        <v>5846709.2050781297</v>
      </c>
      <c r="H131" s="14">
        <v>0</v>
      </c>
      <c r="I131" s="14">
        <v>3875347.234375</v>
      </c>
      <c r="J131" s="14" t="e">
        <f t="shared" si="4"/>
        <v>#DIV/0!</v>
      </c>
    </row>
    <row r="132" spans="1:10" s="14" customFormat="1" x14ac:dyDescent="0.2">
      <c r="A132" s="14" t="s">
        <v>568</v>
      </c>
      <c r="B132" s="14" t="s">
        <v>569</v>
      </c>
      <c r="C132" s="14">
        <v>0</v>
      </c>
      <c r="D132" s="14">
        <v>5032535.3125</v>
      </c>
      <c r="E132" s="14">
        <v>0</v>
      </c>
      <c r="F132" s="14">
        <v>4240455.2109375</v>
      </c>
      <c r="G132" s="14">
        <v>5032535.3125</v>
      </c>
      <c r="H132" s="14">
        <v>0</v>
      </c>
      <c r="I132" s="14">
        <v>4240455.2109375</v>
      </c>
      <c r="J132" s="14" t="e">
        <f t="shared" si="4"/>
        <v>#DIV/0!</v>
      </c>
    </row>
    <row r="133" spans="1:10" s="14" customFormat="1" x14ac:dyDescent="0.2">
      <c r="A133" s="14" t="s">
        <v>690</v>
      </c>
      <c r="B133" s="14" t="s">
        <v>16</v>
      </c>
      <c r="C133" s="14">
        <v>0</v>
      </c>
      <c r="D133" s="14">
        <v>12256909.5885417</v>
      </c>
      <c r="E133" s="14">
        <v>0</v>
      </c>
      <c r="F133" s="14">
        <v>5019158.46875</v>
      </c>
      <c r="G133" s="14">
        <v>12256909.5885417</v>
      </c>
      <c r="H133" s="14">
        <v>0</v>
      </c>
      <c r="I133" s="14">
        <v>5019158.46875</v>
      </c>
      <c r="J133" s="14" t="e">
        <f t="shared" si="4"/>
        <v>#DIV/0!</v>
      </c>
    </row>
    <row r="134" spans="1:10" s="14" customFormat="1" x14ac:dyDescent="0.2">
      <c r="A134" s="14" t="s">
        <v>697</v>
      </c>
      <c r="B134" s="14" t="s">
        <v>698</v>
      </c>
      <c r="C134" s="14">
        <v>0</v>
      </c>
      <c r="D134" s="14">
        <v>3146267.8177083302</v>
      </c>
      <c r="E134" s="14">
        <v>0</v>
      </c>
      <c r="F134" s="14">
        <v>5862707.5</v>
      </c>
      <c r="G134" s="14">
        <v>3146267.8177083302</v>
      </c>
      <c r="H134" s="14">
        <v>0</v>
      </c>
      <c r="I134" s="14">
        <v>5862707.5</v>
      </c>
      <c r="J134" s="14" t="e">
        <f t="shared" si="4"/>
        <v>#DIV/0!</v>
      </c>
    </row>
    <row r="135" spans="1:10" s="14" customFormat="1" x14ac:dyDescent="0.2">
      <c r="A135" s="14" t="s">
        <v>545</v>
      </c>
      <c r="B135" s="14" t="s">
        <v>180</v>
      </c>
      <c r="C135" s="14">
        <v>0</v>
      </c>
      <c r="D135" s="14">
        <v>4281016.609375</v>
      </c>
      <c r="E135" s="14">
        <v>0</v>
      </c>
      <c r="F135" s="14">
        <v>6301841.1848958302</v>
      </c>
      <c r="G135" s="14">
        <v>4281016.609375</v>
      </c>
      <c r="H135" s="14">
        <v>0</v>
      </c>
      <c r="I135" s="14">
        <v>6301841.1848958302</v>
      </c>
      <c r="J135" s="14" t="e">
        <f t="shared" si="4"/>
        <v>#DIV/0!</v>
      </c>
    </row>
    <row r="136" spans="1:10" s="14" customFormat="1" x14ac:dyDescent="0.2">
      <c r="A136" s="14" t="s">
        <v>560</v>
      </c>
      <c r="B136" s="14" t="s">
        <v>561</v>
      </c>
      <c r="C136" s="14">
        <v>0</v>
      </c>
      <c r="D136" s="14">
        <v>0</v>
      </c>
      <c r="E136" s="14">
        <v>0</v>
      </c>
      <c r="F136" s="14">
        <v>6835357.875</v>
      </c>
      <c r="G136" s="14">
        <v>0</v>
      </c>
      <c r="H136" s="14">
        <v>0</v>
      </c>
      <c r="I136" s="14">
        <v>6835357.875</v>
      </c>
      <c r="J136" s="14" t="e">
        <f t="shared" si="4"/>
        <v>#DIV/0!</v>
      </c>
    </row>
    <row r="137" spans="1:10" s="14" customFormat="1" x14ac:dyDescent="0.2">
      <c r="A137" s="14" t="s">
        <v>636</v>
      </c>
      <c r="B137" s="14" t="s">
        <v>195</v>
      </c>
      <c r="C137" s="14">
        <v>0</v>
      </c>
      <c r="D137" s="14">
        <v>0</v>
      </c>
      <c r="E137" s="14">
        <v>0</v>
      </c>
      <c r="F137" s="14">
        <v>6968218.7526041698</v>
      </c>
      <c r="G137" s="14">
        <v>0</v>
      </c>
      <c r="H137" s="14">
        <v>0</v>
      </c>
      <c r="I137" s="14">
        <v>6968218.7526041698</v>
      </c>
      <c r="J137" s="14" t="e">
        <f t="shared" si="4"/>
        <v>#DIV/0!</v>
      </c>
    </row>
    <row r="138" spans="1:10" s="14" customFormat="1" x14ac:dyDescent="0.2">
      <c r="A138" s="14" t="s">
        <v>604</v>
      </c>
      <c r="B138" s="14" t="s">
        <v>152</v>
      </c>
      <c r="C138" s="14">
        <v>0</v>
      </c>
      <c r="D138" s="14">
        <v>5817839.375</v>
      </c>
      <c r="E138" s="14">
        <v>0</v>
      </c>
      <c r="F138" s="14">
        <v>7406199.125</v>
      </c>
      <c r="G138" s="14">
        <v>5817839.375</v>
      </c>
      <c r="H138" s="14">
        <v>0</v>
      </c>
      <c r="I138" s="14">
        <v>7406199.125</v>
      </c>
      <c r="J138" s="14" t="e">
        <f t="shared" si="4"/>
        <v>#DIV/0!</v>
      </c>
    </row>
    <row r="139" spans="1:10" s="14" customFormat="1" x14ac:dyDescent="0.2">
      <c r="A139" s="14" t="s">
        <v>620</v>
      </c>
      <c r="B139" s="14" t="s">
        <v>529</v>
      </c>
      <c r="C139" s="14">
        <v>0</v>
      </c>
      <c r="D139" s="14">
        <v>0</v>
      </c>
      <c r="E139" s="14">
        <v>0</v>
      </c>
      <c r="F139" s="14">
        <v>7472036.40625</v>
      </c>
      <c r="G139" s="14">
        <v>0</v>
      </c>
      <c r="H139" s="14">
        <v>0</v>
      </c>
      <c r="I139" s="14">
        <v>7472036.40625</v>
      </c>
      <c r="J139" s="14" t="e">
        <f t="shared" si="4"/>
        <v>#DIV/0!</v>
      </c>
    </row>
    <row r="140" spans="1:10" s="14" customFormat="1" x14ac:dyDescent="0.2">
      <c r="A140" s="14" t="s">
        <v>559</v>
      </c>
      <c r="B140" s="14" t="s">
        <v>56</v>
      </c>
      <c r="C140" s="14">
        <v>0</v>
      </c>
      <c r="D140" s="14">
        <v>14311283.126302101</v>
      </c>
      <c r="E140" s="14">
        <v>0</v>
      </c>
      <c r="F140" s="14">
        <v>8494013.3333333302</v>
      </c>
      <c r="G140" s="14">
        <v>14311283.126302101</v>
      </c>
      <c r="H140" s="14">
        <v>0</v>
      </c>
      <c r="I140" s="14">
        <v>8494013.3333333302</v>
      </c>
      <c r="J140" s="14" t="e">
        <f t="shared" si="4"/>
        <v>#DIV/0!</v>
      </c>
    </row>
    <row r="141" spans="1:10" s="14" customFormat="1" x14ac:dyDescent="0.2">
      <c r="A141" s="14" t="s">
        <v>707</v>
      </c>
      <c r="B141" s="14" t="s">
        <v>225</v>
      </c>
      <c r="C141" s="14">
        <v>0</v>
      </c>
      <c r="D141" s="14">
        <v>9302712.9348958302</v>
      </c>
      <c r="E141" s="14">
        <v>0</v>
      </c>
      <c r="F141" s="14">
        <v>8509663.8880208302</v>
      </c>
      <c r="G141" s="14">
        <v>9302712.9348958302</v>
      </c>
      <c r="H141" s="14">
        <v>0</v>
      </c>
      <c r="I141" s="14">
        <v>8509663.8880208302</v>
      </c>
      <c r="J141" s="14" t="e">
        <f t="shared" si="4"/>
        <v>#DIV/0!</v>
      </c>
    </row>
    <row r="142" spans="1:10" s="14" customFormat="1" x14ac:dyDescent="0.2">
      <c r="A142" s="14" t="s">
        <v>720</v>
      </c>
      <c r="B142" s="14" t="s">
        <v>721</v>
      </c>
      <c r="C142" s="14">
        <v>0</v>
      </c>
      <c r="D142" s="14">
        <v>2566499.7421875</v>
      </c>
      <c r="E142" s="14">
        <v>0</v>
      </c>
      <c r="F142" s="14">
        <v>9284417.7278645802</v>
      </c>
      <c r="G142" s="14">
        <v>2566499.7421875</v>
      </c>
      <c r="H142" s="14">
        <v>0</v>
      </c>
      <c r="I142" s="14">
        <v>9284417.7278645802</v>
      </c>
      <c r="J142" s="14" t="e">
        <f t="shared" si="4"/>
        <v>#DIV/0!</v>
      </c>
    </row>
    <row r="143" spans="1:10" s="14" customFormat="1" x14ac:dyDescent="0.2">
      <c r="A143" s="14" t="s">
        <v>710</v>
      </c>
      <c r="B143" s="14" t="s">
        <v>201</v>
      </c>
      <c r="C143" s="14">
        <v>0</v>
      </c>
      <c r="D143" s="14">
        <v>25115419.553385399</v>
      </c>
      <c r="E143" s="14">
        <v>0</v>
      </c>
      <c r="F143" s="14">
        <v>14568120.1875</v>
      </c>
      <c r="G143" s="14">
        <v>25115419.553385399</v>
      </c>
      <c r="H143" s="14">
        <v>0</v>
      </c>
      <c r="I143" s="14">
        <v>14568120.1875</v>
      </c>
      <c r="J143" s="14" t="e">
        <f t="shared" si="4"/>
        <v>#DIV/0!</v>
      </c>
    </row>
    <row r="144" spans="1:10" s="14" customFormat="1" x14ac:dyDescent="0.2">
      <c r="A144" s="14" t="s">
        <v>538</v>
      </c>
      <c r="B144" s="14" t="s">
        <v>44</v>
      </c>
      <c r="C144" s="14">
        <v>0</v>
      </c>
      <c r="D144" s="14">
        <v>967449.9609375</v>
      </c>
      <c r="E144" s="14">
        <v>0</v>
      </c>
      <c r="F144" s="14">
        <v>14708968.66796878</v>
      </c>
      <c r="G144" s="14">
        <v>967449.9609375</v>
      </c>
      <c r="H144" s="14">
        <v>0</v>
      </c>
      <c r="I144" s="14">
        <v>14708968.66796878</v>
      </c>
      <c r="J144" s="14" t="e">
        <f t="shared" si="4"/>
        <v>#DIV/0!</v>
      </c>
    </row>
    <row r="145" spans="1:10" s="14" customFormat="1" x14ac:dyDescent="0.2">
      <c r="A145" s="14" t="s">
        <v>693</v>
      </c>
      <c r="B145" s="14" t="s">
        <v>14</v>
      </c>
      <c r="C145" s="14">
        <v>0</v>
      </c>
      <c r="D145" s="14">
        <v>27641560.234375</v>
      </c>
      <c r="E145" s="14">
        <v>0</v>
      </c>
      <c r="F145" s="14">
        <v>26802315.170572899</v>
      </c>
      <c r="G145" s="14">
        <v>27641560.234375</v>
      </c>
      <c r="H145" s="14">
        <v>0</v>
      </c>
      <c r="I145" s="14">
        <v>26802315.170572899</v>
      </c>
      <c r="J145" s="14" t="e">
        <f t="shared" si="4"/>
        <v>#DIV/0!</v>
      </c>
    </row>
    <row r="146" spans="1:10" s="14" customFormat="1" x14ac:dyDescent="0.2">
      <c r="A146" s="14" t="s">
        <v>589</v>
      </c>
      <c r="B146" s="14" t="s">
        <v>590</v>
      </c>
      <c r="C146" s="14">
        <v>0</v>
      </c>
      <c r="D146" s="14">
        <v>0</v>
      </c>
      <c r="E146" s="14">
        <v>0</v>
      </c>
      <c r="F146" s="14">
        <v>31632414.15625</v>
      </c>
      <c r="G146" s="14">
        <v>0</v>
      </c>
      <c r="H146" s="14">
        <v>0</v>
      </c>
      <c r="I146" s="14">
        <v>31632414.15625</v>
      </c>
      <c r="J146" s="14" t="e">
        <f t="shared" si="4"/>
        <v>#DIV/0!</v>
      </c>
    </row>
    <row r="147" spans="1:10" s="14" customFormat="1" x14ac:dyDescent="0.2">
      <c r="A147" s="14" t="s">
        <v>676</v>
      </c>
      <c r="B147" s="14" t="s">
        <v>246</v>
      </c>
      <c r="C147" s="14">
        <v>0</v>
      </c>
      <c r="D147" s="14">
        <v>40438983.375</v>
      </c>
      <c r="E147" s="14">
        <v>0</v>
      </c>
      <c r="F147" s="14">
        <v>42240019.990234412</v>
      </c>
      <c r="G147" s="14">
        <v>40438983.375</v>
      </c>
      <c r="H147" s="14">
        <v>0</v>
      </c>
      <c r="I147" s="14">
        <v>42240019.990234412</v>
      </c>
      <c r="J147" s="14" t="e">
        <f t="shared" si="4"/>
        <v>#DIV/0!</v>
      </c>
    </row>
    <row r="148" spans="1:10" s="14" customFormat="1" x14ac:dyDescent="0.2">
      <c r="A148" s="14" t="s">
        <v>674</v>
      </c>
      <c r="B148" s="14" t="s">
        <v>241</v>
      </c>
      <c r="C148" s="14">
        <v>0</v>
      </c>
      <c r="D148" s="14">
        <v>7654832.70703125</v>
      </c>
      <c r="E148" s="14">
        <v>0</v>
      </c>
      <c r="F148" s="14">
        <v>52424408.572916627</v>
      </c>
      <c r="G148" s="14">
        <v>7654832.70703125</v>
      </c>
      <c r="H148" s="14">
        <v>0</v>
      </c>
      <c r="I148" s="14">
        <v>52424408.572916627</v>
      </c>
      <c r="J148" s="14" t="e">
        <f t="shared" si="4"/>
        <v>#DIV/0!</v>
      </c>
    </row>
  </sheetData>
  <sortState ref="A2:J148">
    <sortCondition ref="J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9"/>
  <sheetViews>
    <sheetView topLeftCell="A65" workbookViewId="0">
      <selection activeCell="B24" sqref="B24:B85"/>
    </sheetView>
  </sheetViews>
  <sheetFormatPr baseColWidth="10" defaultRowHeight="16" x14ac:dyDescent="0.2"/>
  <sheetData>
    <row r="1" spans="1:11" x14ac:dyDescent="0.2">
      <c r="A1" t="s">
        <v>735</v>
      </c>
      <c r="B1" t="s">
        <v>1</v>
      </c>
      <c r="C1" t="s">
        <v>736</v>
      </c>
      <c r="D1" s="3">
        <v>90065</v>
      </c>
      <c r="E1" s="3">
        <v>90066</v>
      </c>
      <c r="F1" s="3">
        <v>90067</v>
      </c>
      <c r="G1" s="3">
        <v>90068</v>
      </c>
      <c r="H1" s="4" t="s">
        <v>6</v>
      </c>
      <c r="I1" s="4" t="s">
        <v>7</v>
      </c>
      <c r="J1" s="4" t="s">
        <v>8</v>
      </c>
      <c r="K1" t="s">
        <v>9</v>
      </c>
    </row>
    <row r="2" spans="1:11" x14ac:dyDescent="0.2">
      <c r="A2" t="s">
        <v>742</v>
      </c>
      <c r="B2" t="s">
        <v>743</v>
      </c>
      <c r="C2">
        <v>1</v>
      </c>
      <c r="D2">
        <v>0</v>
      </c>
      <c r="E2">
        <v>15313571.5859375</v>
      </c>
      <c r="F2">
        <v>0</v>
      </c>
      <c r="G2">
        <v>0</v>
      </c>
      <c r="H2">
        <v>15313571.5859375</v>
      </c>
      <c r="I2">
        <v>0</v>
      </c>
      <c r="J2">
        <v>0</v>
      </c>
      <c r="K2" t="e">
        <f t="shared" ref="K2:K33" si="0">J2/I2</f>
        <v>#DIV/0!</v>
      </c>
    </row>
    <row r="3" spans="1:11" x14ac:dyDescent="0.2">
      <c r="A3" t="s">
        <v>751</v>
      </c>
      <c r="B3" t="s">
        <v>752</v>
      </c>
      <c r="C3">
        <v>1</v>
      </c>
      <c r="D3">
        <v>0</v>
      </c>
      <c r="E3">
        <v>822099.546875</v>
      </c>
      <c r="F3">
        <v>0</v>
      </c>
      <c r="G3">
        <v>0</v>
      </c>
      <c r="H3">
        <v>822099.546875</v>
      </c>
      <c r="I3">
        <v>0</v>
      </c>
      <c r="J3">
        <v>0</v>
      </c>
      <c r="K3" t="e">
        <f t="shared" si="0"/>
        <v>#DIV/0!</v>
      </c>
    </row>
    <row r="4" spans="1:11" x14ac:dyDescent="0.2">
      <c r="A4" t="s">
        <v>757</v>
      </c>
      <c r="B4" t="s">
        <v>758</v>
      </c>
      <c r="C4">
        <v>1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 t="e">
        <f t="shared" si="0"/>
        <v>#DIV/0!</v>
      </c>
    </row>
    <row r="5" spans="1:11" x14ac:dyDescent="0.2">
      <c r="A5" t="s">
        <v>759</v>
      </c>
      <c r="B5" t="s">
        <v>760</v>
      </c>
      <c r="C5">
        <v>1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 t="e">
        <f t="shared" si="0"/>
        <v>#DIV/0!</v>
      </c>
    </row>
    <row r="6" spans="1:11" x14ac:dyDescent="0.2">
      <c r="A6" t="s">
        <v>761</v>
      </c>
      <c r="B6" t="s">
        <v>165</v>
      </c>
      <c r="C6">
        <v>1</v>
      </c>
      <c r="D6">
        <v>0</v>
      </c>
      <c r="E6">
        <v>1767481.375</v>
      </c>
      <c r="F6">
        <v>0</v>
      </c>
      <c r="G6">
        <v>0</v>
      </c>
      <c r="H6">
        <v>1767481.375</v>
      </c>
      <c r="I6">
        <v>0</v>
      </c>
      <c r="J6">
        <v>0</v>
      </c>
      <c r="K6" t="e">
        <f t="shared" si="0"/>
        <v>#DIV/0!</v>
      </c>
    </row>
    <row r="7" spans="1:11" x14ac:dyDescent="0.2">
      <c r="A7" t="s">
        <v>765</v>
      </c>
      <c r="B7" t="s">
        <v>766</v>
      </c>
      <c r="C7">
        <v>1</v>
      </c>
      <c r="D7">
        <v>0</v>
      </c>
      <c r="E7">
        <v>669785.607421875</v>
      </c>
      <c r="F7">
        <v>0</v>
      </c>
      <c r="G7">
        <v>0</v>
      </c>
      <c r="H7">
        <v>669785.607421875</v>
      </c>
      <c r="I7">
        <v>0</v>
      </c>
      <c r="J7">
        <v>0</v>
      </c>
      <c r="K7" t="e">
        <f t="shared" si="0"/>
        <v>#DIV/0!</v>
      </c>
    </row>
    <row r="8" spans="1:11" x14ac:dyDescent="0.2">
      <c r="A8" t="s">
        <v>767</v>
      </c>
      <c r="B8" t="s">
        <v>768</v>
      </c>
      <c r="C8">
        <v>1</v>
      </c>
      <c r="D8">
        <v>39834215.4375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 t="e">
        <f t="shared" si="0"/>
        <v>#DIV/0!</v>
      </c>
    </row>
    <row r="9" spans="1:11" x14ac:dyDescent="0.2">
      <c r="A9" t="s">
        <v>777</v>
      </c>
      <c r="B9" t="s">
        <v>778</v>
      </c>
      <c r="C9">
        <v>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 t="e">
        <f t="shared" si="0"/>
        <v>#DIV/0!</v>
      </c>
    </row>
    <row r="10" spans="1:11" x14ac:dyDescent="0.2">
      <c r="A10" t="s">
        <v>639</v>
      </c>
      <c r="B10" t="s">
        <v>300</v>
      </c>
      <c r="C10">
        <v>1</v>
      </c>
      <c r="D10">
        <v>0</v>
      </c>
      <c r="E10">
        <v>1227168.75</v>
      </c>
      <c r="F10">
        <v>0</v>
      </c>
      <c r="G10">
        <v>0</v>
      </c>
      <c r="H10">
        <v>1227168.75</v>
      </c>
      <c r="I10">
        <v>0</v>
      </c>
      <c r="J10">
        <v>0</v>
      </c>
      <c r="K10" t="e">
        <f t="shared" si="0"/>
        <v>#DIV/0!</v>
      </c>
    </row>
    <row r="11" spans="1:11" x14ac:dyDescent="0.2">
      <c r="A11" t="s">
        <v>640</v>
      </c>
      <c r="B11" t="s">
        <v>641</v>
      </c>
      <c r="C11">
        <v>1</v>
      </c>
      <c r="D11">
        <v>0</v>
      </c>
      <c r="E11">
        <v>3135358.66015625</v>
      </c>
      <c r="F11">
        <v>0</v>
      </c>
      <c r="G11">
        <v>0</v>
      </c>
      <c r="H11">
        <v>3135358.66015625</v>
      </c>
      <c r="I11">
        <v>0</v>
      </c>
      <c r="J11">
        <v>0</v>
      </c>
      <c r="K11" t="e">
        <f t="shared" si="0"/>
        <v>#DIV/0!</v>
      </c>
    </row>
    <row r="12" spans="1:11" x14ac:dyDescent="0.2">
      <c r="A12" t="s">
        <v>781</v>
      </c>
      <c r="B12" t="s">
        <v>782</v>
      </c>
      <c r="C12">
        <v>2</v>
      </c>
      <c r="D12">
        <v>0</v>
      </c>
      <c r="E12">
        <v>4568429.84375</v>
      </c>
      <c r="F12">
        <v>0</v>
      </c>
      <c r="G12">
        <v>0</v>
      </c>
      <c r="H12">
        <v>4568429.84375</v>
      </c>
      <c r="I12">
        <v>0</v>
      </c>
      <c r="J12">
        <v>0</v>
      </c>
      <c r="K12" t="e">
        <f t="shared" si="0"/>
        <v>#DIV/0!</v>
      </c>
    </row>
    <row r="13" spans="1:11" x14ac:dyDescent="0.2">
      <c r="A13" t="s">
        <v>786</v>
      </c>
      <c r="B13" t="s">
        <v>530</v>
      </c>
      <c r="C13">
        <v>1</v>
      </c>
      <c r="D13">
        <v>2317425.71875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 t="e">
        <f t="shared" si="0"/>
        <v>#DIV/0!</v>
      </c>
    </row>
    <row r="14" spans="1:11" x14ac:dyDescent="0.2">
      <c r="A14" t="s">
        <v>787</v>
      </c>
      <c r="B14" t="s">
        <v>788</v>
      </c>
      <c r="C14">
        <v>1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 t="e">
        <f t="shared" si="0"/>
        <v>#DIV/0!</v>
      </c>
    </row>
    <row r="15" spans="1:11" x14ac:dyDescent="0.2">
      <c r="A15" t="s">
        <v>681</v>
      </c>
      <c r="B15" t="s">
        <v>248</v>
      </c>
      <c r="C15">
        <v>1</v>
      </c>
      <c r="D15">
        <v>0</v>
      </c>
      <c r="E15">
        <v>5946018.484375</v>
      </c>
      <c r="F15">
        <v>0</v>
      </c>
      <c r="G15">
        <v>0</v>
      </c>
      <c r="H15">
        <v>5946018.484375</v>
      </c>
      <c r="I15">
        <v>0</v>
      </c>
      <c r="J15">
        <v>0</v>
      </c>
      <c r="K15" t="e">
        <f t="shared" si="0"/>
        <v>#DIV/0!</v>
      </c>
    </row>
    <row r="16" spans="1:11" x14ac:dyDescent="0.2">
      <c r="A16" t="s">
        <v>682</v>
      </c>
      <c r="B16" t="s">
        <v>250</v>
      </c>
      <c r="C16">
        <v>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 t="e">
        <f t="shared" si="0"/>
        <v>#DIV/0!</v>
      </c>
    </row>
    <row r="17" spans="1:11" x14ac:dyDescent="0.2">
      <c r="A17" t="s">
        <v>789</v>
      </c>
      <c r="B17" t="s">
        <v>251</v>
      </c>
      <c r="C17">
        <v>1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 t="e">
        <f t="shared" si="0"/>
        <v>#DIV/0!</v>
      </c>
    </row>
    <row r="18" spans="1:11" x14ac:dyDescent="0.2">
      <c r="A18" t="s">
        <v>793</v>
      </c>
      <c r="B18" t="s">
        <v>794</v>
      </c>
      <c r="C18">
        <v>1</v>
      </c>
      <c r="D18">
        <v>0</v>
      </c>
      <c r="E18">
        <v>361481.65625</v>
      </c>
      <c r="F18">
        <v>0</v>
      </c>
      <c r="G18">
        <v>0</v>
      </c>
      <c r="H18">
        <v>361481.65625</v>
      </c>
      <c r="I18">
        <v>0</v>
      </c>
      <c r="J18">
        <v>0</v>
      </c>
      <c r="K18" t="e">
        <f t="shared" si="0"/>
        <v>#DIV/0!</v>
      </c>
    </row>
    <row r="19" spans="1:11" x14ac:dyDescent="0.2">
      <c r="A19" t="s">
        <v>795</v>
      </c>
      <c r="B19" t="s">
        <v>392</v>
      </c>
      <c r="C19">
        <v>4</v>
      </c>
      <c r="D19">
        <v>21722731.921875</v>
      </c>
      <c r="E19">
        <v>3031551.1464843801</v>
      </c>
      <c r="F19">
        <v>2359586.4375</v>
      </c>
      <c r="G19">
        <v>21016686.9609375</v>
      </c>
      <c r="H19">
        <v>0</v>
      </c>
      <c r="I19">
        <v>0</v>
      </c>
      <c r="J19">
        <v>0</v>
      </c>
      <c r="K19" t="e">
        <f t="shared" si="0"/>
        <v>#DIV/0!</v>
      </c>
    </row>
    <row r="20" spans="1:11" x14ac:dyDescent="0.2">
      <c r="A20" t="s">
        <v>796</v>
      </c>
      <c r="B20" t="s">
        <v>797</v>
      </c>
      <c r="C20">
        <v>1</v>
      </c>
      <c r="D20">
        <v>0</v>
      </c>
      <c r="E20">
        <v>460851.95703125</v>
      </c>
      <c r="F20">
        <v>0</v>
      </c>
      <c r="G20">
        <v>0</v>
      </c>
      <c r="H20">
        <v>460851.95703125</v>
      </c>
      <c r="I20">
        <v>0</v>
      </c>
      <c r="J20">
        <v>0</v>
      </c>
      <c r="K20" t="e">
        <f t="shared" si="0"/>
        <v>#DIV/0!</v>
      </c>
    </row>
    <row r="21" spans="1:11" x14ac:dyDescent="0.2">
      <c r="A21" t="s">
        <v>688</v>
      </c>
      <c r="B21" t="s">
        <v>689</v>
      </c>
      <c r="C21">
        <v>3</v>
      </c>
      <c r="D21">
        <v>37766763.0078125</v>
      </c>
      <c r="E21">
        <v>24039789.75</v>
      </c>
      <c r="F21">
        <v>18270238</v>
      </c>
      <c r="G21">
        <v>0</v>
      </c>
      <c r="H21">
        <v>0</v>
      </c>
      <c r="I21">
        <v>0</v>
      </c>
      <c r="J21">
        <v>0</v>
      </c>
      <c r="K21" t="e">
        <f t="shared" si="0"/>
        <v>#DIV/0!</v>
      </c>
    </row>
    <row r="22" spans="1:11" x14ac:dyDescent="0.2">
      <c r="A22" t="s">
        <v>713</v>
      </c>
      <c r="B22" t="s">
        <v>28</v>
      </c>
      <c r="C22">
        <v>21</v>
      </c>
      <c r="D22">
        <v>16379940.1054688</v>
      </c>
      <c r="E22">
        <v>16906576.619791701</v>
      </c>
      <c r="F22">
        <v>13734789.873697899</v>
      </c>
      <c r="G22">
        <v>6584477.6510416698</v>
      </c>
      <c r="H22">
        <v>526636.51432290114</v>
      </c>
      <c r="I22">
        <v>0</v>
      </c>
      <c r="J22">
        <v>0</v>
      </c>
      <c r="K22" t="e">
        <f t="shared" si="0"/>
        <v>#DIV/0!</v>
      </c>
    </row>
    <row r="23" spans="1:11" x14ac:dyDescent="0.2">
      <c r="A23" t="s">
        <v>807</v>
      </c>
      <c r="B23" t="s">
        <v>808</v>
      </c>
      <c r="C23">
        <v>1</v>
      </c>
      <c r="D23">
        <v>1175963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 t="e">
        <f t="shared" si="0"/>
        <v>#DIV/0!</v>
      </c>
    </row>
    <row r="24" spans="1:11" s="32" customFormat="1" x14ac:dyDescent="0.2">
      <c r="A24" s="32" t="s">
        <v>737</v>
      </c>
      <c r="B24" s="32" t="s">
        <v>738</v>
      </c>
      <c r="C24" s="32">
        <v>4</v>
      </c>
      <c r="D24" s="32">
        <v>0</v>
      </c>
      <c r="E24" s="32">
        <v>1471744.71875</v>
      </c>
      <c r="F24" s="32">
        <v>985785.84765625</v>
      </c>
      <c r="G24" s="32">
        <v>0</v>
      </c>
      <c r="H24" s="32">
        <v>1471744.71875</v>
      </c>
      <c r="I24" s="32">
        <v>985785.84765625</v>
      </c>
      <c r="J24" s="32">
        <v>0</v>
      </c>
      <c r="K24" s="32">
        <f t="shared" si="0"/>
        <v>0</v>
      </c>
    </row>
    <row r="25" spans="1:11" s="32" customFormat="1" x14ac:dyDescent="0.2">
      <c r="A25" s="32" t="s">
        <v>542</v>
      </c>
      <c r="B25" s="32" t="s">
        <v>50</v>
      </c>
      <c r="C25" s="32">
        <v>8</v>
      </c>
      <c r="D25" s="32">
        <v>0</v>
      </c>
      <c r="E25" s="32">
        <v>0</v>
      </c>
      <c r="F25" s="32">
        <v>8404898.4733073004</v>
      </c>
      <c r="G25" s="32">
        <v>0</v>
      </c>
      <c r="H25" s="32">
        <v>0</v>
      </c>
      <c r="I25" s="32">
        <v>8404898.4733073004</v>
      </c>
      <c r="J25" s="32">
        <v>0</v>
      </c>
      <c r="K25" s="32">
        <f t="shared" si="0"/>
        <v>0</v>
      </c>
    </row>
    <row r="26" spans="1:11" s="32" customFormat="1" x14ac:dyDescent="0.2">
      <c r="A26" s="32" t="s">
        <v>740</v>
      </c>
      <c r="B26" s="32" t="s">
        <v>741</v>
      </c>
      <c r="C26" s="32">
        <v>4</v>
      </c>
      <c r="D26" s="32">
        <v>2354749.375</v>
      </c>
      <c r="E26" s="32">
        <v>4261436.015625</v>
      </c>
      <c r="F26" s="32">
        <v>7600953.9375</v>
      </c>
      <c r="G26" s="32">
        <v>0</v>
      </c>
      <c r="H26" s="32">
        <v>1906686.640625</v>
      </c>
      <c r="I26" s="32">
        <v>5246204.5625</v>
      </c>
      <c r="J26" s="32">
        <v>0</v>
      </c>
      <c r="K26" s="32">
        <f t="shared" si="0"/>
        <v>0</v>
      </c>
    </row>
    <row r="27" spans="1:11" s="32" customFormat="1" x14ac:dyDescent="0.2">
      <c r="A27" s="32" t="s">
        <v>745</v>
      </c>
      <c r="B27" s="32" t="s">
        <v>411</v>
      </c>
      <c r="C27" s="32">
        <v>1</v>
      </c>
      <c r="D27" s="32">
        <v>0</v>
      </c>
      <c r="E27" s="32">
        <v>0</v>
      </c>
      <c r="F27" s="32">
        <v>2428009.5</v>
      </c>
      <c r="G27" s="32">
        <v>0</v>
      </c>
      <c r="H27" s="32">
        <v>0</v>
      </c>
      <c r="I27" s="32">
        <v>2428009.5</v>
      </c>
      <c r="J27" s="32">
        <v>0</v>
      </c>
      <c r="K27" s="32">
        <f t="shared" si="0"/>
        <v>0</v>
      </c>
    </row>
    <row r="28" spans="1:11" s="32" customFormat="1" x14ac:dyDescent="0.2">
      <c r="A28" s="32" t="s">
        <v>555</v>
      </c>
      <c r="B28" s="32" t="s">
        <v>74</v>
      </c>
      <c r="C28" s="32">
        <v>2</v>
      </c>
      <c r="D28" s="32">
        <v>742434.45996093797</v>
      </c>
      <c r="E28" s="32">
        <v>0</v>
      </c>
      <c r="F28" s="32">
        <v>1884652.875</v>
      </c>
      <c r="G28" s="32">
        <v>0</v>
      </c>
      <c r="H28" s="32">
        <v>0</v>
      </c>
      <c r="I28" s="32">
        <v>1142218.415039062</v>
      </c>
      <c r="J28" s="32">
        <v>0</v>
      </c>
      <c r="K28" s="32">
        <f t="shared" si="0"/>
        <v>0</v>
      </c>
    </row>
    <row r="29" spans="1:11" s="32" customFormat="1" x14ac:dyDescent="0.2">
      <c r="A29" s="32" t="s">
        <v>748</v>
      </c>
      <c r="B29" s="32" t="s">
        <v>284</v>
      </c>
      <c r="C29" s="32">
        <v>11</v>
      </c>
      <c r="D29" s="32">
        <v>2170158.8782552099</v>
      </c>
      <c r="E29" s="32">
        <v>4526704.296875</v>
      </c>
      <c r="F29" s="32">
        <v>8019089</v>
      </c>
      <c r="G29" s="32">
        <v>0</v>
      </c>
      <c r="H29" s="32">
        <v>2356545.4186197901</v>
      </c>
      <c r="I29" s="32">
        <v>5848930.1217447901</v>
      </c>
      <c r="J29" s="32">
        <v>0</v>
      </c>
      <c r="K29" s="32">
        <f t="shared" si="0"/>
        <v>0</v>
      </c>
    </row>
    <row r="30" spans="1:11" s="32" customFormat="1" x14ac:dyDescent="0.2">
      <c r="A30" s="32" t="s">
        <v>563</v>
      </c>
      <c r="B30" s="32" t="s">
        <v>215</v>
      </c>
      <c r="C30" s="32">
        <v>5</v>
      </c>
      <c r="D30" s="32">
        <v>0</v>
      </c>
      <c r="E30" s="32">
        <v>4564155.5625</v>
      </c>
      <c r="F30" s="32">
        <v>6601180.75</v>
      </c>
      <c r="G30" s="32">
        <v>0</v>
      </c>
      <c r="H30" s="32">
        <v>4564155.5625</v>
      </c>
      <c r="I30" s="32">
        <v>6601180.75</v>
      </c>
      <c r="J30" s="32">
        <v>0</v>
      </c>
      <c r="K30" s="32">
        <f t="shared" si="0"/>
        <v>0</v>
      </c>
    </row>
    <row r="31" spans="1:11" s="32" customFormat="1" x14ac:dyDescent="0.2">
      <c r="A31" s="32" t="s">
        <v>749</v>
      </c>
      <c r="B31" s="32" t="s">
        <v>750</v>
      </c>
      <c r="C31" s="32">
        <v>1</v>
      </c>
      <c r="D31" s="32">
        <v>0</v>
      </c>
      <c r="E31" s="32">
        <v>0</v>
      </c>
      <c r="F31" s="32">
        <v>134794693.171875</v>
      </c>
      <c r="G31" s="32">
        <v>0</v>
      </c>
      <c r="H31" s="32">
        <v>0</v>
      </c>
      <c r="I31" s="32">
        <v>134794693.171875</v>
      </c>
      <c r="J31" s="32">
        <v>0</v>
      </c>
      <c r="K31" s="32">
        <f t="shared" si="0"/>
        <v>0</v>
      </c>
    </row>
    <row r="32" spans="1:11" s="32" customFormat="1" x14ac:dyDescent="0.2">
      <c r="A32" s="32" t="s">
        <v>568</v>
      </c>
      <c r="B32" s="32" t="s">
        <v>569</v>
      </c>
      <c r="C32" s="32">
        <v>4</v>
      </c>
      <c r="D32" s="32">
        <v>0</v>
      </c>
      <c r="E32" s="32">
        <v>710935.66796875</v>
      </c>
      <c r="F32" s="32">
        <v>1337682.734375</v>
      </c>
      <c r="G32" s="32">
        <v>0</v>
      </c>
      <c r="H32" s="32">
        <v>710935.66796875</v>
      </c>
      <c r="I32" s="32">
        <v>1337682.734375</v>
      </c>
      <c r="J32" s="32">
        <v>0</v>
      </c>
      <c r="K32" s="32">
        <f t="shared" si="0"/>
        <v>0</v>
      </c>
    </row>
    <row r="33" spans="1:11" s="32" customFormat="1" x14ac:dyDescent="0.2">
      <c r="A33" s="32" t="s">
        <v>753</v>
      </c>
      <c r="B33" s="32" t="s">
        <v>754</v>
      </c>
      <c r="C33" s="32">
        <v>3</v>
      </c>
      <c r="D33" s="32">
        <v>0</v>
      </c>
      <c r="E33" s="32">
        <v>414636.453125</v>
      </c>
      <c r="F33" s="32">
        <v>2858307.59375</v>
      </c>
      <c r="G33" s="32">
        <v>0</v>
      </c>
      <c r="H33" s="32">
        <v>414636.453125</v>
      </c>
      <c r="I33" s="32">
        <v>2858307.59375</v>
      </c>
      <c r="J33" s="32">
        <v>0</v>
      </c>
      <c r="K33" s="32">
        <f t="shared" si="0"/>
        <v>0</v>
      </c>
    </row>
    <row r="34" spans="1:11" s="32" customFormat="1" x14ac:dyDescent="0.2">
      <c r="A34" s="32" t="s">
        <v>585</v>
      </c>
      <c r="B34" s="32" t="s">
        <v>134</v>
      </c>
      <c r="C34" s="32">
        <v>17</v>
      </c>
      <c r="D34" s="32">
        <v>1617689.890625</v>
      </c>
      <c r="E34" s="32">
        <v>30076936</v>
      </c>
      <c r="F34" s="32">
        <v>24217266.684895799</v>
      </c>
      <c r="G34" s="32">
        <v>20062160.911458299</v>
      </c>
      <c r="H34" s="32">
        <v>28459246.109375</v>
      </c>
      <c r="I34" s="32">
        <v>22599576.794270799</v>
      </c>
      <c r="J34" s="32">
        <v>0</v>
      </c>
      <c r="K34" s="32">
        <f t="shared" ref="K34:K65" si="1">J34/I34</f>
        <v>0</v>
      </c>
    </row>
    <row r="35" spans="1:11" s="32" customFormat="1" x14ac:dyDescent="0.2">
      <c r="A35" s="32" t="s">
        <v>755</v>
      </c>
      <c r="B35" s="32" t="s">
        <v>756</v>
      </c>
      <c r="C35" s="32">
        <v>1</v>
      </c>
      <c r="D35" s="32">
        <v>0</v>
      </c>
      <c r="E35" s="32">
        <v>0</v>
      </c>
      <c r="F35" s="32">
        <v>42543393.625</v>
      </c>
      <c r="G35" s="32">
        <v>0</v>
      </c>
      <c r="H35" s="32">
        <v>0</v>
      </c>
      <c r="I35" s="32">
        <v>42543393.625</v>
      </c>
      <c r="J35" s="32">
        <v>0</v>
      </c>
      <c r="K35" s="32">
        <f t="shared" si="1"/>
        <v>0</v>
      </c>
    </row>
    <row r="36" spans="1:11" s="32" customFormat="1" x14ac:dyDescent="0.2">
      <c r="A36" s="32" t="s">
        <v>597</v>
      </c>
      <c r="B36" s="32" t="s">
        <v>77</v>
      </c>
      <c r="C36" s="32">
        <v>2</v>
      </c>
      <c r="D36" s="32">
        <v>0</v>
      </c>
      <c r="E36" s="32">
        <v>3061453.21875</v>
      </c>
      <c r="F36" s="32">
        <v>3717226.03125</v>
      </c>
      <c r="G36" s="32">
        <v>0</v>
      </c>
      <c r="H36" s="32">
        <v>3061453.21875</v>
      </c>
      <c r="I36" s="32">
        <v>3717226.03125</v>
      </c>
      <c r="J36" s="32">
        <v>0</v>
      </c>
      <c r="K36" s="32">
        <f t="shared" si="1"/>
        <v>0</v>
      </c>
    </row>
    <row r="37" spans="1:11" s="32" customFormat="1" x14ac:dyDescent="0.2">
      <c r="A37" s="32" t="s">
        <v>602</v>
      </c>
      <c r="B37" s="32" t="s">
        <v>36</v>
      </c>
      <c r="C37" s="32">
        <v>1</v>
      </c>
      <c r="D37" s="32">
        <v>0</v>
      </c>
      <c r="E37" s="32">
        <v>0</v>
      </c>
      <c r="F37" s="32">
        <v>432831.5859375</v>
      </c>
      <c r="G37" s="32">
        <v>0</v>
      </c>
      <c r="H37" s="32">
        <v>0</v>
      </c>
      <c r="I37" s="32">
        <v>432831.5859375</v>
      </c>
      <c r="J37" s="32">
        <v>0</v>
      </c>
      <c r="K37" s="32">
        <f t="shared" si="1"/>
        <v>0</v>
      </c>
    </row>
    <row r="38" spans="1:11" s="32" customFormat="1" x14ac:dyDescent="0.2">
      <c r="A38" s="32" t="s">
        <v>604</v>
      </c>
      <c r="B38" s="32" t="s">
        <v>152</v>
      </c>
      <c r="C38" s="32">
        <v>2</v>
      </c>
      <c r="D38" s="32">
        <v>0</v>
      </c>
      <c r="E38" s="32">
        <v>2772503.875</v>
      </c>
      <c r="F38" s="32">
        <v>4238108.6484375</v>
      </c>
      <c r="G38" s="32">
        <v>0</v>
      </c>
      <c r="H38" s="32">
        <v>2772503.875</v>
      </c>
      <c r="I38" s="32">
        <v>4238108.6484375</v>
      </c>
      <c r="J38" s="32">
        <v>0</v>
      </c>
      <c r="K38" s="32">
        <f t="shared" si="1"/>
        <v>0</v>
      </c>
    </row>
    <row r="39" spans="1:11" s="32" customFormat="1" x14ac:dyDescent="0.2">
      <c r="A39" s="32" t="s">
        <v>612</v>
      </c>
      <c r="B39" s="32" t="s">
        <v>162</v>
      </c>
      <c r="C39" s="32">
        <v>1</v>
      </c>
      <c r="D39" s="32">
        <v>0</v>
      </c>
      <c r="E39" s="32">
        <v>0</v>
      </c>
      <c r="F39" s="32">
        <v>1238327.3125</v>
      </c>
      <c r="G39" s="32">
        <v>0</v>
      </c>
      <c r="H39" s="32">
        <v>0</v>
      </c>
      <c r="I39" s="32">
        <v>1238327.3125</v>
      </c>
      <c r="J39" s="32">
        <v>0</v>
      </c>
      <c r="K39" s="32">
        <f t="shared" si="1"/>
        <v>0</v>
      </c>
    </row>
    <row r="40" spans="1:11" s="32" customFormat="1" x14ac:dyDescent="0.2">
      <c r="A40" s="32" t="s">
        <v>762</v>
      </c>
      <c r="B40" s="32" t="s">
        <v>168</v>
      </c>
      <c r="C40" s="32">
        <v>2</v>
      </c>
      <c r="D40" s="32">
        <v>0</v>
      </c>
      <c r="E40" s="32">
        <v>6998193.234375</v>
      </c>
      <c r="F40" s="32">
        <v>8191608.8125</v>
      </c>
      <c r="G40" s="32">
        <v>0</v>
      </c>
      <c r="H40" s="32">
        <v>6998193.234375</v>
      </c>
      <c r="I40" s="32">
        <v>8191608.8125</v>
      </c>
      <c r="J40" s="32">
        <v>0</v>
      </c>
      <c r="K40" s="32">
        <f t="shared" si="1"/>
        <v>0</v>
      </c>
    </row>
    <row r="41" spans="1:11" s="32" customFormat="1" x14ac:dyDescent="0.2">
      <c r="A41" s="32" t="s">
        <v>614</v>
      </c>
      <c r="B41" s="32" t="s">
        <v>205</v>
      </c>
      <c r="C41" s="32">
        <v>4</v>
      </c>
      <c r="D41" s="32">
        <v>2380383.60546875</v>
      </c>
      <c r="E41" s="32">
        <v>1964461.5</v>
      </c>
      <c r="F41" s="32">
        <v>3922879.45703125</v>
      </c>
      <c r="G41" s="32">
        <v>0</v>
      </c>
      <c r="H41" s="32">
        <v>0</v>
      </c>
      <c r="I41" s="32">
        <v>1542495.8515625</v>
      </c>
      <c r="J41" s="32">
        <v>0</v>
      </c>
      <c r="K41" s="32">
        <f t="shared" si="1"/>
        <v>0</v>
      </c>
    </row>
    <row r="42" spans="1:11" s="32" customFormat="1" x14ac:dyDescent="0.2">
      <c r="A42" s="32" t="s">
        <v>763</v>
      </c>
      <c r="B42" s="32" t="s">
        <v>764</v>
      </c>
      <c r="C42" s="32">
        <v>2</v>
      </c>
      <c r="D42" s="32">
        <v>0</v>
      </c>
      <c r="E42" s="32">
        <v>0</v>
      </c>
      <c r="F42" s="32">
        <v>5020410.125</v>
      </c>
      <c r="G42" s="32">
        <v>0</v>
      </c>
      <c r="H42" s="32">
        <v>0</v>
      </c>
      <c r="I42" s="32">
        <v>5020410.125</v>
      </c>
      <c r="J42" s="32">
        <v>0</v>
      </c>
      <c r="K42" s="32">
        <f t="shared" si="1"/>
        <v>0</v>
      </c>
    </row>
    <row r="43" spans="1:11" s="32" customFormat="1" x14ac:dyDescent="0.2">
      <c r="A43" s="32" t="s">
        <v>624</v>
      </c>
      <c r="B43" s="32" t="s">
        <v>305</v>
      </c>
      <c r="C43" s="32">
        <v>4</v>
      </c>
      <c r="D43" s="32">
        <v>0</v>
      </c>
      <c r="E43" s="32">
        <v>4877961.3125</v>
      </c>
      <c r="F43" s="32">
        <v>6019835.0625</v>
      </c>
      <c r="G43" s="32">
        <v>0</v>
      </c>
      <c r="H43" s="32">
        <v>4877961.3125</v>
      </c>
      <c r="I43" s="32">
        <v>6019835.0625</v>
      </c>
      <c r="J43" s="32">
        <v>0</v>
      </c>
      <c r="K43" s="32">
        <f t="shared" si="1"/>
        <v>0</v>
      </c>
    </row>
    <row r="44" spans="1:11" s="32" customFormat="1" x14ac:dyDescent="0.2">
      <c r="A44" s="32" t="s">
        <v>779</v>
      </c>
      <c r="B44" s="32" t="s">
        <v>780</v>
      </c>
      <c r="C44" s="32">
        <v>1</v>
      </c>
      <c r="D44" s="32">
        <v>0</v>
      </c>
      <c r="E44" s="32">
        <v>0</v>
      </c>
      <c r="F44" s="32">
        <v>508822.734375</v>
      </c>
      <c r="G44" s="32">
        <v>0</v>
      </c>
      <c r="H44" s="32">
        <v>0</v>
      </c>
      <c r="I44" s="32">
        <v>508822.734375</v>
      </c>
      <c r="J44" s="32">
        <v>0</v>
      </c>
      <c r="K44" s="32">
        <f t="shared" si="1"/>
        <v>0</v>
      </c>
    </row>
    <row r="45" spans="1:11" s="32" customFormat="1" x14ac:dyDescent="0.2">
      <c r="A45" s="32" t="s">
        <v>657</v>
      </c>
      <c r="B45" s="32" t="s">
        <v>375</v>
      </c>
      <c r="C45" s="32">
        <v>7</v>
      </c>
      <c r="D45" s="32">
        <v>908544.4375</v>
      </c>
      <c r="E45" s="32">
        <v>7458258.921875</v>
      </c>
      <c r="F45" s="32">
        <v>5725626.2552083302</v>
      </c>
      <c r="G45" s="32">
        <v>0</v>
      </c>
      <c r="H45" s="32">
        <v>6549714.484375</v>
      </c>
      <c r="I45" s="32">
        <v>4817081.8177083302</v>
      </c>
      <c r="J45" s="32">
        <v>0</v>
      </c>
      <c r="K45" s="32">
        <f t="shared" si="1"/>
        <v>0</v>
      </c>
    </row>
    <row r="46" spans="1:11" s="32" customFormat="1" x14ac:dyDescent="0.2">
      <c r="A46" s="32" t="s">
        <v>791</v>
      </c>
      <c r="B46" s="32" t="s">
        <v>792</v>
      </c>
      <c r="C46" s="32">
        <v>3</v>
      </c>
      <c r="D46" s="32">
        <v>1683489.5</v>
      </c>
      <c r="E46" s="32">
        <v>12208564.625</v>
      </c>
      <c r="F46" s="32">
        <v>6292135.3125</v>
      </c>
      <c r="G46" s="32">
        <v>0</v>
      </c>
      <c r="H46" s="32">
        <v>10525075.125</v>
      </c>
      <c r="I46" s="32">
        <v>4608645.8125</v>
      </c>
      <c r="J46" s="32">
        <v>0</v>
      </c>
      <c r="K46" s="32">
        <f t="shared" si="1"/>
        <v>0</v>
      </c>
    </row>
    <row r="47" spans="1:11" s="32" customFormat="1" x14ac:dyDescent="0.2">
      <c r="A47" s="32" t="s">
        <v>683</v>
      </c>
      <c r="B47" s="32" t="s">
        <v>684</v>
      </c>
      <c r="C47" s="32">
        <v>7</v>
      </c>
      <c r="D47" s="32">
        <v>11466011.65625</v>
      </c>
      <c r="E47" s="32">
        <v>10946187.75</v>
      </c>
      <c r="F47" s="32">
        <v>22233031.5</v>
      </c>
      <c r="G47" s="32">
        <v>4341091.66796875</v>
      </c>
      <c r="H47" s="32">
        <v>0</v>
      </c>
      <c r="I47" s="32">
        <v>10767019.84375</v>
      </c>
      <c r="J47" s="32">
        <v>0</v>
      </c>
      <c r="K47" s="32">
        <f t="shared" si="1"/>
        <v>0</v>
      </c>
    </row>
    <row r="48" spans="1:11" s="32" customFormat="1" x14ac:dyDescent="0.2">
      <c r="A48" s="32" t="s">
        <v>690</v>
      </c>
      <c r="B48" s="32" t="s">
        <v>16</v>
      </c>
      <c r="C48" s="32">
        <v>5</v>
      </c>
      <c r="D48" s="32">
        <v>0</v>
      </c>
      <c r="E48" s="32">
        <v>15718893.8255208</v>
      </c>
      <c r="F48" s="32">
        <v>7057005.4375</v>
      </c>
      <c r="G48" s="32">
        <v>0</v>
      </c>
      <c r="H48" s="32">
        <v>15718893.8255208</v>
      </c>
      <c r="I48" s="32">
        <v>7057005.4375</v>
      </c>
      <c r="J48" s="32">
        <v>0</v>
      </c>
      <c r="K48" s="32">
        <f t="shared" si="1"/>
        <v>0</v>
      </c>
    </row>
    <row r="49" spans="1:11" s="32" customFormat="1" x14ac:dyDescent="0.2">
      <c r="A49" s="32" t="s">
        <v>710</v>
      </c>
      <c r="B49" s="32" t="s">
        <v>201</v>
      </c>
      <c r="C49" s="32">
        <v>15</v>
      </c>
      <c r="D49" s="32">
        <v>16181767.046875</v>
      </c>
      <c r="E49" s="32">
        <v>21111450.729166701</v>
      </c>
      <c r="F49" s="32">
        <v>28672269.255208299</v>
      </c>
      <c r="G49" s="32">
        <v>11719282.310546899</v>
      </c>
      <c r="H49" s="32">
        <v>4929683.6822917014</v>
      </c>
      <c r="I49" s="32">
        <v>12490502.208333299</v>
      </c>
      <c r="J49" s="32">
        <v>0</v>
      </c>
      <c r="K49" s="32">
        <f t="shared" si="1"/>
        <v>0</v>
      </c>
    </row>
    <row r="50" spans="1:11" s="32" customFormat="1" x14ac:dyDescent="0.2">
      <c r="A50" s="32" t="s">
        <v>715</v>
      </c>
      <c r="B50" s="32" t="s">
        <v>716</v>
      </c>
      <c r="C50" s="32">
        <v>3</v>
      </c>
      <c r="D50" s="32">
        <v>0</v>
      </c>
      <c r="E50" s="32">
        <v>1311759.4550781299</v>
      </c>
      <c r="F50" s="32">
        <v>3379799</v>
      </c>
      <c r="G50" s="32">
        <v>0</v>
      </c>
      <c r="H50" s="32">
        <v>1311759.4550781299</v>
      </c>
      <c r="I50" s="32">
        <v>3379799</v>
      </c>
      <c r="J50" s="32">
        <v>0</v>
      </c>
      <c r="K50" s="32">
        <f t="shared" si="1"/>
        <v>0</v>
      </c>
    </row>
    <row r="51" spans="1:11" s="32" customFormat="1" x14ac:dyDescent="0.2">
      <c r="A51" s="32" t="s">
        <v>806</v>
      </c>
      <c r="B51" s="32" t="s">
        <v>296</v>
      </c>
      <c r="C51" s="32">
        <v>36</v>
      </c>
      <c r="D51" s="32">
        <v>16348497.10156253</v>
      </c>
      <c r="E51" s="32">
        <v>50920129.290364601</v>
      </c>
      <c r="F51" s="32">
        <v>45355932.65625003</v>
      </c>
      <c r="G51" s="32">
        <v>12589057.811849</v>
      </c>
      <c r="H51" s="32">
        <v>34571632.188802071</v>
      </c>
      <c r="I51" s="32">
        <v>29007435.5546875</v>
      </c>
      <c r="J51" s="32">
        <v>0</v>
      </c>
      <c r="K51" s="32">
        <f t="shared" si="1"/>
        <v>0</v>
      </c>
    </row>
    <row r="52" spans="1:11" s="32" customFormat="1" x14ac:dyDescent="0.2">
      <c r="A52" s="32" t="s">
        <v>717</v>
      </c>
      <c r="B52" s="32" t="s">
        <v>718</v>
      </c>
      <c r="C52" s="32">
        <v>2</v>
      </c>
      <c r="D52" s="32">
        <v>0</v>
      </c>
      <c r="E52" s="32">
        <v>6953159.140625</v>
      </c>
      <c r="F52" s="32">
        <v>8866069.09375</v>
      </c>
      <c r="G52" s="32">
        <v>0</v>
      </c>
      <c r="H52" s="32">
        <v>6953159.140625</v>
      </c>
      <c r="I52" s="32">
        <v>8866069.09375</v>
      </c>
      <c r="J52" s="32">
        <v>0</v>
      </c>
      <c r="K52" s="32">
        <f t="shared" si="1"/>
        <v>0</v>
      </c>
    </row>
    <row r="53" spans="1:11" s="32" customFormat="1" x14ac:dyDescent="0.2">
      <c r="A53" s="32" t="s">
        <v>809</v>
      </c>
      <c r="B53" s="32" t="s">
        <v>810</v>
      </c>
      <c r="C53" s="32">
        <v>5</v>
      </c>
      <c r="D53" s="32">
        <v>6083038.50390625</v>
      </c>
      <c r="E53" s="32">
        <v>4135611.9609375</v>
      </c>
      <c r="F53" s="32">
        <v>9660723</v>
      </c>
      <c r="G53" s="32">
        <v>0</v>
      </c>
      <c r="H53" s="32">
        <v>0</v>
      </c>
      <c r="I53" s="32">
        <v>3577684.49609375</v>
      </c>
      <c r="J53" s="32">
        <v>0</v>
      </c>
      <c r="K53" s="32">
        <f t="shared" si="1"/>
        <v>0</v>
      </c>
    </row>
    <row r="54" spans="1:11" s="32" customFormat="1" x14ac:dyDescent="0.2">
      <c r="A54" s="32" t="s">
        <v>811</v>
      </c>
      <c r="B54" s="32" t="s">
        <v>812</v>
      </c>
      <c r="C54" s="32">
        <v>1</v>
      </c>
      <c r="D54" s="32">
        <v>0</v>
      </c>
      <c r="E54" s="32">
        <v>0</v>
      </c>
      <c r="F54" s="32">
        <v>217856250.5625</v>
      </c>
      <c r="G54" s="32">
        <v>0</v>
      </c>
      <c r="H54" s="32">
        <v>0</v>
      </c>
      <c r="I54" s="32">
        <v>217856250.5625</v>
      </c>
      <c r="J54" s="32">
        <v>0</v>
      </c>
      <c r="K54" s="32">
        <f t="shared" si="1"/>
        <v>0</v>
      </c>
    </row>
    <row r="55" spans="1:11" s="32" customFormat="1" x14ac:dyDescent="0.2">
      <c r="A55" s="32" t="s">
        <v>817</v>
      </c>
      <c r="B55" s="32" t="s">
        <v>818</v>
      </c>
      <c r="C55" s="32">
        <v>1</v>
      </c>
      <c r="D55" s="32">
        <v>0</v>
      </c>
      <c r="E55" s="32">
        <v>0</v>
      </c>
      <c r="F55" s="32">
        <v>2358348.28125</v>
      </c>
      <c r="G55" s="32">
        <v>0</v>
      </c>
      <c r="H55" s="32">
        <v>0</v>
      </c>
      <c r="I55" s="32">
        <v>2358348.28125</v>
      </c>
      <c r="J55" s="32">
        <v>0</v>
      </c>
      <c r="K55" s="32">
        <f t="shared" si="1"/>
        <v>0</v>
      </c>
    </row>
    <row r="56" spans="1:11" s="32" customFormat="1" x14ac:dyDescent="0.2">
      <c r="A56" s="32" t="s">
        <v>729</v>
      </c>
      <c r="B56" s="32" t="s">
        <v>730</v>
      </c>
      <c r="C56" s="32">
        <v>3</v>
      </c>
      <c r="D56" s="32">
        <v>0</v>
      </c>
      <c r="E56" s="32">
        <v>3793022.9965820299</v>
      </c>
      <c r="F56" s="32">
        <v>4264712.75</v>
      </c>
      <c r="G56" s="32">
        <v>0</v>
      </c>
      <c r="H56" s="32">
        <v>3793022.9965820299</v>
      </c>
      <c r="I56" s="32">
        <v>4264712.75</v>
      </c>
      <c r="J56" s="32">
        <v>0</v>
      </c>
      <c r="K56" s="32">
        <f t="shared" si="1"/>
        <v>0</v>
      </c>
    </row>
    <row r="57" spans="1:11" s="32" customFormat="1" x14ac:dyDescent="0.2">
      <c r="A57" s="32" t="s">
        <v>733</v>
      </c>
      <c r="B57" s="32" t="s">
        <v>734</v>
      </c>
      <c r="C57" s="32">
        <v>2</v>
      </c>
      <c r="D57" s="32">
        <v>0</v>
      </c>
      <c r="E57" s="32">
        <v>1320142.8125</v>
      </c>
      <c r="F57" s="32">
        <v>5254028.5625</v>
      </c>
      <c r="G57" s="32">
        <v>0</v>
      </c>
      <c r="H57" s="32">
        <v>1320142.8125</v>
      </c>
      <c r="I57" s="32">
        <v>5254028.5625</v>
      </c>
      <c r="J57" s="32">
        <v>0</v>
      </c>
      <c r="K57" s="32">
        <f t="shared" si="1"/>
        <v>0</v>
      </c>
    </row>
    <row r="58" spans="1:11" s="32" customFormat="1" x14ac:dyDescent="0.2">
      <c r="A58" s="32" t="s">
        <v>627</v>
      </c>
      <c r="B58" s="32" t="s">
        <v>222</v>
      </c>
      <c r="C58" s="32">
        <v>13</v>
      </c>
      <c r="D58" s="32">
        <v>4608160.25</v>
      </c>
      <c r="E58" s="32">
        <v>19286902.697916701</v>
      </c>
      <c r="F58" s="32">
        <v>28612322.364583299</v>
      </c>
      <c r="G58" s="32">
        <v>5389705.453125</v>
      </c>
      <c r="H58" s="32">
        <v>14678742.447916701</v>
      </c>
      <c r="I58" s="32">
        <v>24004162.114583299</v>
      </c>
      <c r="J58" s="32">
        <v>781545.203125</v>
      </c>
      <c r="K58" s="32">
        <f t="shared" si="1"/>
        <v>3.2558737080440991E-2</v>
      </c>
    </row>
    <row r="59" spans="1:11" s="32" customFormat="1" x14ac:dyDescent="0.2">
      <c r="A59" s="32" t="s">
        <v>625</v>
      </c>
      <c r="B59" s="32" t="s">
        <v>264</v>
      </c>
      <c r="C59" s="32">
        <v>15</v>
      </c>
      <c r="D59" s="32">
        <v>4608160.25</v>
      </c>
      <c r="E59" s="32">
        <v>17777567.322916701</v>
      </c>
      <c r="F59" s="32">
        <v>21780899.520833299</v>
      </c>
      <c r="G59" s="32">
        <v>5252703.796875</v>
      </c>
      <c r="H59" s="32">
        <v>13169407.072916701</v>
      </c>
      <c r="I59" s="32">
        <v>17172739.270833299</v>
      </c>
      <c r="J59" s="32">
        <v>644543.546875</v>
      </c>
      <c r="K59" s="32">
        <f t="shared" si="1"/>
        <v>3.7532948978600773E-2</v>
      </c>
    </row>
    <row r="60" spans="1:11" s="32" customFormat="1" x14ac:dyDescent="0.2">
      <c r="A60" s="32" t="s">
        <v>696</v>
      </c>
      <c r="B60" s="32" t="s">
        <v>283</v>
      </c>
      <c r="C60" s="32">
        <v>36</v>
      </c>
      <c r="D60" s="32">
        <v>6364797.9921875</v>
      </c>
      <c r="E60" s="32">
        <v>128358925.833333</v>
      </c>
      <c r="F60" s="32">
        <v>159661462.77083299</v>
      </c>
      <c r="G60" s="32">
        <v>14978173.5208333</v>
      </c>
      <c r="H60" s="32">
        <v>121994127.8411455</v>
      </c>
      <c r="I60" s="32">
        <v>153296664.77864549</v>
      </c>
      <c r="J60" s="32">
        <v>8613375.5286458004</v>
      </c>
      <c r="K60" s="32">
        <f t="shared" si="1"/>
        <v>5.6187625093365112E-2</v>
      </c>
    </row>
    <row r="61" spans="1:11" s="32" customFormat="1" x14ac:dyDescent="0.2">
      <c r="A61" s="32" t="s">
        <v>790</v>
      </c>
      <c r="B61" s="32" t="s">
        <v>253</v>
      </c>
      <c r="C61" s="32">
        <v>10</v>
      </c>
      <c r="D61" s="32">
        <v>3025314.8886718801</v>
      </c>
      <c r="E61" s="32">
        <v>3428316.875</v>
      </c>
      <c r="F61" s="32">
        <v>3433861.109375</v>
      </c>
      <c r="G61" s="32">
        <v>3078226.375</v>
      </c>
      <c r="H61" s="32">
        <v>403001.98632811988</v>
      </c>
      <c r="I61" s="32">
        <v>408546.22070311988</v>
      </c>
      <c r="J61" s="32">
        <v>52911.486328119878</v>
      </c>
      <c r="K61" s="32">
        <f t="shared" si="1"/>
        <v>0.12951162842005412</v>
      </c>
    </row>
    <row r="62" spans="1:11" s="32" customFormat="1" x14ac:dyDescent="0.2">
      <c r="A62" s="32" t="s">
        <v>722</v>
      </c>
      <c r="B62" s="32" t="s">
        <v>34</v>
      </c>
      <c r="C62" s="32">
        <v>37</v>
      </c>
      <c r="D62" s="32">
        <v>6203884.3020833302</v>
      </c>
      <c r="E62" s="32">
        <v>29827964</v>
      </c>
      <c r="F62" s="32">
        <v>22138240.489583328</v>
      </c>
      <c r="G62" s="32">
        <v>8931255.2916666698</v>
      </c>
      <c r="H62" s="32">
        <v>23624079.697916672</v>
      </c>
      <c r="I62" s="32">
        <v>15934356.187499998</v>
      </c>
      <c r="J62" s="32">
        <v>2727370.9895833395</v>
      </c>
      <c r="K62" s="32">
        <f t="shared" si="1"/>
        <v>0.17116292352764628</v>
      </c>
    </row>
    <row r="63" spans="1:11" s="32" customFormat="1" x14ac:dyDescent="0.2">
      <c r="A63" s="32" t="s">
        <v>686</v>
      </c>
      <c r="B63" s="32" t="s">
        <v>258</v>
      </c>
      <c r="C63" s="32">
        <v>9</v>
      </c>
      <c r="D63" s="32">
        <v>0</v>
      </c>
      <c r="E63" s="32">
        <v>2053723.3046875</v>
      </c>
      <c r="F63" s="32">
        <v>1639882.40625</v>
      </c>
      <c r="G63" s="32">
        <v>333949.4609375</v>
      </c>
      <c r="H63" s="32">
        <v>2053723.3046875</v>
      </c>
      <c r="I63" s="32">
        <v>1639882.40625</v>
      </c>
      <c r="J63" s="32">
        <v>333949.4609375</v>
      </c>
      <c r="K63" s="32">
        <f t="shared" si="1"/>
        <v>0.2036423219523153</v>
      </c>
    </row>
    <row r="64" spans="1:11" s="32" customFormat="1" x14ac:dyDescent="0.2">
      <c r="A64" s="32" t="s">
        <v>578</v>
      </c>
      <c r="B64" s="32" t="s">
        <v>333</v>
      </c>
      <c r="C64" s="32">
        <v>6</v>
      </c>
      <c r="D64" s="32">
        <v>0</v>
      </c>
      <c r="E64" s="32">
        <v>5747006</v>
      </c>
      <c r="F64" s="32">
        <v>11192250.125</v>
      </c>
      <c r="G64" s="32">
        <v>2568180.703125</v>
      </c>
      <c r="H64" s="32">
        <v>5747006</v>
      </c>
      <c r="I64" s="32">
        <v>11192250.125</v>
      </c>
      <c r="J64" s="32">
        <v>2568180.703125</v>
      </c>
      <c r="K64" s="32">
        <f t="shared" si="1"/>
        <v>0.22946062448948351</v>
      </c>
    </row>
    <row r="65" spans="1:11" s="32" customFormat="1" x14ac:dyDescent="0.2">
      <c r="A65" s="32" t="s">
        <v>725</v>
      </c>
      <c r="B65" s="32" t="s">
        <v>53</v>
      </c>
      <c r="C65" s="32">
        <v>17</v>
      </c>
      <c r="D65" s="32">
        <v>2458728.5247395802</v>
      </c>
      <c r="E65" s="32">
        <v>11908081.6510417</v>
      </c>
      <c r="F65" s="32">
        <v>13783283.5520833</v>
      </c>
      <c r="G65" s="32">
        <v>5219765.8515625</v>
      </c>
      <c r="H65" s="32">
        <v>9449353.1263021193</v>
      </c>
      <c r="I65" s="32">
        <v>11324555.02734372</v>
      </c>
      <c r="J65" s="32">
        <v>2761037.3268229198</v>
      </c>
      <c r="K65" s="32">
        <f t="shared" si="1"/>
        <v>0.24380978503404799</v>
      </c>
    </row>
    <row r="66" spans="1:11" s="32" customFormat="1" x14ac:dyDescent="0.2">
      <c r="A66" s="32" t="s">
        <v>685</v>
      </c>
      <c r="B66" s="32" t="s">
        <v>256</v>
      </c>
      <c r="C66" s="32">
        <v>11</v>
      </c>
      <c r="D66" s="32">
        <v>0</v>
      </c>
      <c r="E66" s="32">
        <v>12071978.3307292</v>
      </c>
      <c r="F66" s="32">
        <v>15484183.9375</v>
      </c>
      <c r="G66" s="32">
        <v>3938859.6171875</v>
      </c>
      <c r="H66" s="32">
        <v>12071978.3307292</v>
      </c>
      <c r="I66" s="32">
        <v>15484183.9375</v>
      </c>
      <c r="J66" s="32">
        <v>3938859.6171875</v>
      </c>
      <c r="K66" s="32">
        <f t="shared" ref="K66:K97" si="2">J66/I66</f>
        <v>0.25437954193041246</v>
      </c>
    </row>
    <row r="67" spans="1:11" s="32" customFormat="1" x14ac:dyDescent="0.2">
      <c r="A67" s="32" t="s">
        <v>719</v>
      </c>
      <c r="B67" s="32" t="s">
        <v>178</v>
      </c>
      <c r="C67" s="32">
        <v>18</v>
      </c>
      <c r="D67" s="32">
        <v>0</v>
      </c>
      <c r="E67" s="32">
        <v>5358471.45849609</v>
      </c>
      <c r="F67" s="32">
        <v>31672885.609375</v>
      </c>
      <c r="G67" s="32">
        <v>8375254.1354166698</v>
      </c>
      <c r="H67" s="32">
        <v>5358471.45849609</v>
      </c>
      <c r="I67" s="32">
        <v>31672885.609375</v>
      </c>
      <c r="J67" s="32">
        <v>8375254.1354166698</v>
      </c>
      <c r="K67" s="32">
        <f t="shared" si="2"/>
        <v>0.26442977879279939</v>
      </c>
    </row>
    <row r="68" spans="1:11" s="32" customFormat="1" x14ac:dyDescent="0.2">
      <c r="A68" s="32" t="s">
        <v>565</v>
      </c>
      <c r="B68" s="32" t="s">
        <v>566</v>
      </c>
      <c r="C68" s="32">
        <v>2</v>
      </c>
      <c r="D68" s="32">
        <v>0</v>
      </c>
      <c r="E68" s="32">
        <v>0</v>
      </c>
      <c r="F68" s="32">
        <v>2806228.375</v>
      </c>
      <c r="G68" s="32">
        <v>747071.48046875</v>
      </c>
      <c r="H68" s="32">
        <v>0</v>
      </c>
      <c r="I68" s="32">
        <v>2806228.375</v>
      </c>
      <c r="J68" s="32">
        <v>747071.48046875</v>
      </c>
      <c r="K68" s="32">
        <f t="shared" si="2"/>
        <v>0.26621906011792429</v>
      </c>
    </row>
    <row r="69" spans="1:11" s="32" customFormat="1" x14ac:dyDescent="0.2">
      <c r="A69" s="32" t="s">
        <v>642</v>
      </c>
      <c r="B69" s="32" t="s">
        <v>125</v>
      </c>
      <c r="C69" s="32">
        <v>7</v>
      </c>
      <c r="D69" s="32">
        <v>0</v>
      </c>
      <c r="E69" s="32">
        <v>4617175.2135416698</v>
      </c>
      <c r="F69" s="32">
        <v>5248732.7890625</v>
      </c>
      <c r="G69" s="32">
        <v>1492186.5644531299</v>
      </c>
      <c r="H69" s="32">
        <v>4617175.2135416698</v>
      </c>
      <c r="I69" s="32">
        <v>5248732.7890625</v>
      </c>
      <c r="J69" s="32">
        <v>1492186.5644531299</v>
      </c>
      <c r="K69" s="32">
        <f t="shared" si="2"/>
        <v>0.28429463347088318</v>
      </c>
    </row>
    <row r="70" spans="1:11" s="32" customFormat="1" x14ac:dyDescent="0.2">
      <c r="A70" s="32" t="s">
        <v>703</v>
      </c>
      <c r="B70" s="32" t="s">
        <v>25</v>
      </c>
      <c r="C70" s="32">
        <v>52</v>
      </c>
      <c r="D70" s="32">
        <v>4512995.9674479198</v>
      </c>
      <c r="E70" s="32">
        <v>54135785.165364601</v>
      </c>
      <c r="F70" s="32">
        <v>43689130.802083299</v>
      </c>
      <c r="G70" s="32">
        <v>15894292.46875</v>
      </c>
      <c r="H70" s="32">
        <v>49622789.197916679</v>
      </c>
      <c r="I70" s="32">
        <v>39176134.834635377</v>
      </c>
      <c r="J70" s="32">
        <v>11381296.50130208</v>
      </c>
      <c r="K70" s="32">
        <f t="shared" si="2"/>
        <v>0.29051606416363329</v>
      </c>
    </row>
    <row r="71" spans="1:11" s="32" customFormat="1" x14ac:dyDescent="0.2">
      <c r="A71" s="32" t="s">
        <v>771</v>
      </c>
      <c r="B71" s="32" t="s">
        <v>772</v>
      </c>
      <c r="C71" s="32">
        <v>6</v>
      </c>
      <c r="D71" s="32">
        <v>0</v>
      </c>
      <c r="E71" s="32">
        <v>0</v>
      </c>
      <c r="F71" s="32">
        <v>4564504.0598958302</v>
      </c>
      <c r="G71" s="32">
        <v>1333818.578125</v>
      </c>
      <c r="H71" s="32">
        <v>0</v>
      </c>
      <c r="I71" s="32">
        <v>4564504.0598958302</v>
      </c>
      <c r="J71" s="32">
        <v>1333818.578125</v>
      </c>
      <c r="K71" s="32">
        <f t="shared" si="2"/>
        <v>0.29221544347918488</v>
      </c>
    </row>
    <row r="72" spans="1:11" s="32" customFormat="1" x14ac:dyDescent="0.2">
      <c r="A72" s="32" t="s">
        <v>714</v>
      </c>
      <c r="B72" s="32" t="s">
        <v>131</v>
      </c>
      <c r="C72" s="32">
        <v>215</v>
      </c>
      <c r="D72" s="32">
        <v>108711671.6097005</v>
      </c>
      <c r="E72" s="32">
        <v>459771863.63802052</v>
      </c>
      <c r="F72" s="32">
        <v>546401075.50520802</v>
      </c>
      <c r="G72" s="32">
        <v>237570581.07161424</v>
      </c>
      <c r="H72" s="32">
        <v>351060192.02832001</v>
      </c>
      <c r="I72" s="32">
        <v>437689403.89550751</v>
      </c>
      <c r="J72" s="32">
        <v>128858909.46191373</v>
      </c>
      <c r="K72" s="32">
        <f t="shared" si="2"/>
        <v>0.29440719449693847</v>
      </c>
    </row>
    <row r="73" spans="1:11" s="32" customFormat="1" x14ac:dyDescent="0.2">
      <c r="A73" s="32" t="s">
        <v>728</v>
      </c>
      <c r="B73" s="32" t="s">
        <v>113</v>
      </c>
      <c r="C73" s="32">
        <v>21</v>
      </c>
      <c r="D73" s="32">
        <v>1766779.796875</v>
      </c>
      <c r="E73" s="32">
        <v>14180987.2942708</v>
      </c>
      <c r="F73" s="32">
        <v>13992549.8333333</v>
      </c>
      <c r="G73" s="32">
        <v>5487936.9583333302</v>
      </c>
      <c r="H73" s="32">
        <v>12414207.4973958</v>
      </c>
      <c r="I73" s="32">
        <v>12225770.0364583</v>
      </c>
      <c r="J73" s="32">
        <v>3721157.1614583302</v>
      </c>
      <c r="K73" s="32">
        <f t="shared" si="2"/>
        <v>0.30436996200333549</v>
      </c>
    </row>
    <row r="74" spans="1:11" s="32" customFormat="1" x14ac:dyDescent="0.2">
      <c r="A74" s="32" t="s">
        <v>673</v>
      </c>
      <c r="B74" s="32" t="s">
        <v>271</v>
      </c>
      <c r="C74" s="32">
        <v>126</v>
      </c>
      <c r="D74" s="32">
        <v>10012917.517578125</v>
      </c>
      <c r="E74" s="32">
        <v>54998273.927083299</v>
      </c>
      <c r="F74" s="32">
        <v>74478635.154947877</v>
      </c>
      <c r="G74" s="32">
        <v>31908439.252604201</v>
      </c>
      <c r="H74" s="32">
        <v>44985356.409505174</v>
      </c>
      <c r="I74" s="32">
        <v>64465717.637369752</v>
      </c>
      <c r="J74" s="32">
        <v>21895521.735026076</v>
      </c>
      <c r="K74" s="32">
        <f t="shared" si="2"/>
        <v>0.33964597831970134</v>
      </c>
    </row>
    <row r="75" spans="1:11" s="32" customFormat="1" x14ac:dyDescent="0.2">
      <c r="A75" s="32" t="s">
        <v>655</v>
      </c>
      <c r="B75" s="32" t="s">
        <v>656</v>
      </c>
      <c r="C75" s="32">
        <v>8</v>
      </c>
      <c r="D75" s="32">
        <v>869461.578125</v>
      </c>
      <c r="E75" s="32">
        <v>0</v>
      </c>
      <c r="F75" s="32">
        <v>5052114.125</v>
      </c>
      <c r="G75" s="32">
        <v>2319759.5911458302</v>
      </c>
      <c r="H75" s="32">
        <v>0</v>
      </c>
      <c r="I75" s="32">
        <v>4182652.546875</v>
      </c>
      <c r="J75" s="32">
        <v>1450298.0130208302</v>
      </c>
      <c r="K75" s="32">
        <f t="shared" si="2"/>
        <v>0.34674121189062107</v>
      </c>
    </row>
    <row r="76" spans="1:11" s="32" customFormat="1" x14ac:dyDescent="0.2">
      <c r="A76" s="32" t="s">
        <v>643</v>
      </c>
      <c r="B76" s="32" t="s">
        <v>198</v>
      </c>
      <c r="C76" s="32">
        <v>7</v>
      </c>
      <c r="D76" s="32">
        <v>0</v>
      </c>
      <c r="E76" s="32">
        <v>8609696.9199218806</v>
      </c>
      <c r="F76" s="32">
        <v>16430464.25</v>
      </c>
      <c r="G76" s="32">
        <v>5818811.7395833302</v>
      </c>
      <c r="H76" s="32">
        <v>8609696.9199218806</v>
      </c>
      <c r="I76" s="32">
        <v>16430464.25</v>
      </c>
      <c r="J76" s="32">
        <v>5818811.7395833302</v>
      </c>
      <c r="K76" s="32">
        <f t="shared" si="2"/>
        <v>0.35414773746172939</v>
      </c>
    </row>
    <row r="77" spans="1:11" s="32" customFormat="1" x14ac:dyDescent="0.2">
      <c r="A77" s="32" t="s">
        <v>554</v>
      </c>
      <c r="B77" s="32" t="s">
        <v>82</v>
      </c>
      <c r="C77" s="32">
        <v>112</v>
      </c>
      <c r="D77" s="32">
        <v>0</v>
      </c>
      <c r="E77" s="32">
        <v>73233158.28125</v>
      </c>
      <c r="F77" s="32">
        <v>354173648.26171875</v>
      </c>
      <c r="G77" s="32">
        <v>126632854.265625</v>
      </c>
      <c r="H77" s="32">
        <v>73233158.28125</v>
      </c>
      <c r="I77" s="32">
        <v>354173648.26171875</v>
      </c>
      <c r="J77" s="32">
        <v>126632854.265625</v>
      </c>
      <c r="K77" s="32">
        <f t="shared" si="2"/>
        <v>0.35754454033251193</v>
      </c>
    </row>
    <row r="78" spans="1:11" s="32" customFormat="1" x14ac:dyDescent="0.2">
      <c r="A78" s="32" t="s">
        <v>667</v>
      </c>
      <c r="B78" s="32" t="s">
        <v>234</v>
      </c>
      <c r="C78" s="32">
        <v>10</v>
      </c>
      <c r="D78" s="32">
        <v>0</v>
      </c>
      <c r="E78" s="32">
        <v>0</v>
      </c>
      <c r="F78" s="32">
        <v>4595842.9375</v>
      </c>
      <c r="G78" s="32">
        <v>1644014.19791667</v>
      </c>
      <c r="H78" s="32">
        <v>0</v>
      </c>
      <c r="I78" s="32">
        <v>4595842.9375</v>
      </c>
      <c r="J78" s="32">
        <v>1644014.19791667</v>
      </c>
      <c r="K78" s="32">
        <f t="shared" si="2"/>
        <v>0.35771766360905366</v>
      </c>
    </row>
    <row r="79" spans="1:11" s="32" customFormat="1" x14ac:dyDescent="0.2">
      <c r="A79" s="32" t="s">
        <v>723</v>
      </c>
      <c r="B79" s="32" t="s">
        <v>724</v>
      </c>
      <c r="C79" s="32">
        <v>20</v>
      </c>
      <c r="D79" s="32">
        <v>887732.34375</v>
      </c>
      <c r="E79" s="32">
        <v>5579650.265625</v>
      </c>
      <c r="F79" s="32">
        <v>13328642.9375</v>
      </c>
      <c r="G79" s="32">
        <v>6296433.0924479198</v>
      </c>
      <c r="H79" s="32">
        <v>4691917.921875</v>
      </c>
      <c r="I79" s="32">
        <v>12440910.59375</v>
      </c>
      <c r="J79" s="32">
        <v>5408700.7486979198</v>
      </c>
      <c r="K79" s="32">
        <f t="shared" si="2"/>
        <v>0.43475119509460303</v>
      </c>
    </row>
    <row r="80" spans="1:11" s="32" customFormat="1" x14ac:dyDescent="0.2">
      <c r="A80" s="32" t="s">
        <v>785</v>
      </c>
      <c r="B80" s="32" t="s">
        <v>226</v>
      </c>
      <c r="C80" s="32">
        <v>4</v>
      </c>
      <c r="D80" s="32">
        <v>0</v>
      </c>
      <c r="E80" s="32">
        <v>0</v>
      </c>
      <c r="F80" s="32">
        <v>2278610.73046875</v>
      </c>
      <c r="G80" s="32">
        <v>1023206.8125</v>
      </c>
      <c r="H80" s="32">
        <v>0</v>
      </c>
      <c r="I80" s="32">
        <v>2278610.73046875</v>
      </c>
      <c r="J80" s="32">
        <v>1023206.8125</v>
      </c>
      <c r="K80" s="32">
        <f t="shared" si="2"/>
        <v>0.44904853594256028</v>
      </c>
    </row>
    <row r="81" spans="1:11" s="32" customFormat="1" x14ac:dyDescent="0.2">
      <c r="A81" s="32" t="s">
        <v>636</v>
      </c>
      <c r="B81" s="32" t="s">
        <v>195</v>
      </c>
      <c r="C81" s="32">
        <v>18</v>
      </c>
      <c r="D81" s="32">
        <v>494682.400390625</v>
      </c>
      <c r="E81" s="32">
        <v>1679628.90625</v>
      </c>
      <c r="F81" s="32">
        <v>5584692.1041666698</v>
      </c>
      <c r="G81" s="32">
        <v>2845848.5234375</v>
      </c>
      <c r="H81" s="32">
        <v>1184946.505859375</v>
      </c>
      <c r="I81" s="32">
        <v>5090009.7037760448</v>
      </c>
      <c r="J81" s="32">
        <v>2351166.123046875</v>
      </c>
      <c r="K81" s="32">
        <f t="shared" si="2"/>
        <v>0.46191780760312751</v>
      </c>
    </row>
    <row r="82" spans="1:11" s="32" customFormat="1" x14ac:dyDescent="0.2">
      <c r="A82" s="32" t="s">
        <v>801</v>
      </c>
      <c r="B82" s="32" t="s">
        <v>280</v>
      </c>
      <c r="C82" s="32">
        <v>19</v>
      </c>
      <c r="D82" s="32">
        <v>0</v>
      </c>
      <c r="E82" s="32">
        <v>7249142.09375</v>
      </c>
      <c r="F82" s="32">
        <v>15702179.140625</v>
      </c>
      <c r="G82" s="32">
        <v>7263973.1614583302</v>
      </c>
      <c r="H82" s="32">
        <v>7249142.09375</v>
      </c>
      <c r="I82" s="32">
        <v>15702179.140625</v>
      </c>
      <c r="J82" s="32">
        <v>7263973.1614583302</v>
      </c>
      <c r="K82" s="32">
        <f t="shared" si="2"/>
        <v>0.46260924018277372</v>
      </c>
    </row>
    <row r="83" spans="1:11" s="32" customFormat="1" x14ac:dyDescent="0.2">
      <c r="A83" s="32" t="s">
        <v>775</v>
      </c>
      <c r="B83" s="32" t="s">
        <v>776</v>
      </c>
      <c r="C83" s="32">
        <v>4</v>
      </c>
      <c r="D83" s="32">
        <v>0</v>
      </c>
      <c r="E83" s="32">
        <v>2745696.08203125</v>
      </c>
      <c r="F83" s="32">
        <v>8958487.546875</v>
      </c>
      <c r="G83" s="32">
        <v>4173267.9375</v>
      </c>
      <c r="H83" s="32">
        <v>2745696.08203125</v>
      </c>
      <c r="I83" s="32">
        <v>8958487.546875</v>
      </c>
      <c r="J83" s="32">
        <v>4173267.9375</v>
      </c>
      <c r="K83" s="32">
        <f t="shared" si="2"/>
        <v>0.46584514580876613</v>
      </c>
    </row>
    <row r="84" spans="1:11" s="32" customFormat="1" x14ac:dyDescent="0.2">
      <c r="A84" s="32" t="s">
        <v>538</v>
      </c>
      <c r="B84" s="32" t="s">
        <v>44</v>
      </c>
      <c r="C84" s="32">
        <v>22</v>
      </c>
      <c r="D84" s="32">
        <v>0</v>
      </c>
      <c r="E84" s="32">
        <v>4250015.5611979198</v>
      </c>
      <c r="F84" s="32">
        <v>8420862.0442708302</v>
      </c>
      <c r="G84" s="32">
        <v>4002123.3463541698</v>
      </c>
      <c r="H84" s="32">
        <v>4250015.5611979198</v>
      </c>
      <c r="I84" s="32">
        <v>8420862.0442708302</v>
      </c>
      <c r="J84" s="32">
        <v>4002123.3463541698</v>
      </c>
      <c r="K84" s="32">
        <f t="shared" si="2"/>
        <v>0.47526290364500529</v>
      </c>
    </row>
    <row r="85" spans="1:11" s="32" customFormat="1" x14ac:dyDescent="0.2">
      <c r="A85" s="32" t="s">
        <v>803</v>
      </c>
      <c r="B85" s="32" t="s">
        <v>225</v>
      </c>
      <c r="C85" s="32">
        <v>16</v>
      </c>
      <c r="D85" s="32">
        <v>0</v>
      </c>
      <c r="E85" s="32">
        <v>9191799.9479166698</v>
      </c>
      <c r="F85" s="32">
        <v>13371540.51041667</v>
      </c>
      <c r="G85" s="32">
        <v>6357208.4140625</v>
      </c>
      <c r="H85" s="32">
        <v>9191799.9479166698</v>
      </c>
      <c r="I85" s="32">
        <v>13371540.51041667</v>
      </c>
      <c r="J85" s="32">
        <v>6357208.4140625</v>
      </c>
      <c r="K85" s="32">
        <f t="shared" si="2"/>
        <v>0.47542827313802183</v>
      </c>
    </row>
    <row r="86" spans="1:11" x14ac:dyDescent="0.2">
      <c r="A86" t="s">
        <v>815</v>
      </c>
      <c r="B86" t="s">
        <v>816</v>
      </c>
      <c r="C86">
        <v>2</v>
      </c>
      <c r="D86">
        <v>0</v>
      </c>
      <c r="E86">
        <v>0</v>
      </c>
      <c r="F86">
        <v>1333137.3203125</v>
      </c>
      <c r="G86">
        <v>675348.921875</v>
      </c>
      <c r="H86">
        <v>0</v>
      </c>
      <c r="I86">
        <v>1333137.3203125</v>
      </c>
      <c r="J86">
        <v>675348.921875</v>
      </c>
      <c r="K86">
        <f t="shared" si="2"/>
        <v>0.50658616451956484</v>
      </c>
    </row>
    <row r="87" spans="1:11" x14ac:dyDescent="0.2">
      <c r="A87" t="s">
        <v>649</v>
      </c>
      <c r="B87" t="s">
        <v>650</v>
      </c>
      <c r="C87">
        <v>5</v>
      </c>
      <c r="D87">
        <v>0</v>
      </c>
      <c r="E87">
        <v>2587319.109375</v>
      </c>
      <c r="F87">
        <v>2749878.71875</v>
      </c>
      <c r="G87">
        <v>1396796.890625</v>
      </c>
      <c r="H87">
        <v>2587319.109375</v>
      </c>
      <c r="I87">
        <v>2749878.71875</v>
      </c>
      <c r="J87">
        <v>1396796.890625</v>
      </c>
      <c r="K87">
        <f t="shared" si="2"/>
        <v>0.50794854373066156</v>
      </c>
    </row>
    <row r="88" spans="1:11" x14ac:dyDescent="0.2">
      <c r="A88" t="s">
        <v>553</v>
      </c>
      <c r="B88" t="s">
        <v>79</v>
      </c>
      <c r="C88">
        <v>16</v>
      </c>
      <c r="D88">
        <v>0</v>
      </c>
      <c r="E88">
        <v>29636120.59375</v>
      </c>
      <c r="F88">
        <v>41265142.03125003</v>
      </c>
      <c r="G88">
        <v>21494909.700195361</v>
      </c>
      <c r="H88">
        <v>29636120.59375</v>
      </c>
      <c r="I88">
        <v>41265142.03125003</v>
      </c>
      <c r="J88">
        <v>21494909.700195361</v>
      </c>
      <c r="K88">
        <f t="shared" si="2"/>
        <v>0.52089750918383604</v>
      </c>
    </row>
    <row r="89" spans="1:11" x14ac:dyDescent="0.2">
      <c r="A89" t="s">
        <v>537</v>
      </c>
      <c r="B89" t="s">
        <v>128</v>
      </c>
      <c r="C89">
        <v>281</v>
      </c>
      <c r="D89">
        <v>11504025.5442708</v>
      </c>
      <c r="E89">
        <v>116953435.7760417</v>
      </c>
      <c r="F89">
        <v>148914811.22916666</v>
      </c>
      <c r="G89">
        <v>84917777.940104201</v>
      </c>
      <c r="H89">
        <v>105449410.2317709</v>
      </c>
      <c r="I89">
        <v>137410785.68489584</v>
      </c>
      <c r="J89">
        <v>73413752.395833403</v>
      </c>
      <c r="K89">
        <f t="shared" si="2"/>
        <v>0.53426484704179245</v>
      </c>
    </row>
    <row r="90" spans="1:11" x14ac:dyDescent="0.2">
      <c r="A90" t="s">
        <v>588</v>
      </c>
      <c r="B90" t="s">
        <v>218</v>
      </c>
      <c r="C90">
        <v>27</v>
      </c>
      <c r="D90">
        <v>1394146.390625</v>
      </c>
      <c r="E90">
        <v>17936256.541666701</v>
      </c>
      <c r="F90">
        <v>21661017.364583299</v>
      </c>
      <c r="G90">
        <v>12250465.0104167</v>
      </c>
      <c r="H90">
        <v>16542110.151041701</v>
      </c>
      <c r="I90">
        <v>20266870.973958299</v>
      </c>
      <c r="J90">
        <v>10856318.6197917</v>
      </c>
      <c r="K90">
        <f t="shared" si="2"/>
        <v>0.53566821606262804</v>
      </c>
    </row>
    <row r="91" spans="1:11" x14ac:dyDescent="0.2">
      <c r="A91" t="s">
        <v>773</v>
      </c>
      <c r="B91" t="s">
        <v>774</v>
      </c>
      <c r="C91">
        <v>5</v>
      </c>
      <c r="D91">
        <v>0</v>
      </c>
      <c r="E91">
        <v>6466395.21875</v>
      </c>
      <c r="F91">
        <v>7524007.92578125</v>
      </c>
      <c r="G91">
        <v>4095884.546875</v>
      </c>
      <c r="H91">
        <v>6466395.21875</v>
      </c>
      <c r="I91">
        <v>7524007.92578125</v>
      </c>
      <c r="J91">
        <v>4095884.546875</v>
      </c>
      <c r="K91">
        <f t="shared" si="2"/>
        <v>0.5443753631412751</v>
      </c>
    </row>
    <row r="92" spans="1:11" x14ac:dyDescent="0.2">
      <c r="A92" t="s">
        <v>552</v>
      </c>
      <c r="B92" t="s">
        <v>71</v>
      </c>
      <c r="C92">
        <v>84</v>
      </c>
      <c r="D92">
        <v>9655400.6015625</v>
      </c>
      <c r="E92">
        <v>50319919.338541701</v>
      </c>
      <c r="F92">
        <v>64000941.635416701</v>
      </c>
      <c r="G92">
        <v>39578499.520833299</v>
      </c>
      <c r="H92">
        <v>40664518.736979201</v>
      </c>
      <c r="I92">
        <v>54345541.033854201</v>
      </c>
      <c r="J92">
        <v>29923098.919270799</v>
      </c>
      <c r="K92">
        <f t="shared" si="2"/>
        <v>0.55060817042248966</v>
      </c>
    </row>
    <row r="93" spans="1:11" x14ac:dyDescent="0.2">
      <c r="A93" t="s">
        <v>632</v>
      </c>
      <c r="B93" t="s">
        <v>193</v>
      </c>
      <c r="C93">
        <v>59</v>
      </c>
      <c r="D93">
        <v>4753774</v>
      </c>
      <c r="E93">
        <v>152823662.15234369</v>
      </c>
      <c r="F93">
        <v>175138297.54166701</v>
      </c>
      <c r="G93">
        <v>100770700.796875</v>
      </c>
      <c r="H93">
        <v>148069888.15234369</v>
      </c>
      <c r="I93">
        <v>170384523.54166701</v>
      </c>
      <c r="J93">
        <v>96016926.796875</v>
      </c>
      <c r="K93">
        <f t="shared" si="2"/>
        <v>0.56353079963506403</v>
      </c>
    </row>
    <row r="94" spans="1:11" x14ac:dyDescent="0.2">
      <c r="A94" t="s">
        <v>697</v>
      </c>
      <c r="B94" t="s">
        <v>698</v>
      </c>
      <c r="C94">
        <v>7</v>
      </c>
      <c r="D94">
        <v>0</v>
      </c>
      <c r="E94">
        <v>4439519.8417968797</v>
      </c>
      <c r="F94">
        <v>5669800.28125</v>
      </c>
      <c r="G94">
        <v>3229000.1484375</v>
      </c>
      <c r="H94">
        <v>4439519.8417968797</v>
      </c>
      <c r="I94">
        <v>5669800.28125</v>
      </c>
      <c r="J94">
        <v>3229000.1484375</v>
      </c>
      <c r="K94">
        <f t="shared" si="2"/>
        <v>0.56950862257278911</v>
      </c>
    </row>
    <row r="95" spans="1:11" x14ac:dyDescent="0.2">
      <c r="A95" t="s">
        <v>821</v>
      </c>
      <c r="B95" t="s">
        <v>822</v>
      </c>
      <c r="C95">
        <v>4</v>
      </c>
      <c r="D95">
        <v>0</v>
      </c>
      <c r="E95">
        <v>2673663.625</v>
      </c>
      <c r="F95">
        <v>3308956.359375</v>
      </c>
      <c r="G95">
        <v>1893192.4375</v>
      </c>
      <c r="H95">
        <v>2673663.625</v>
      </c>
      <c r="I95">
        <v>3308956.359375</v>
      </c>
      <c r="J95">
        <v>1893192.4375</v>
      </c>
      <c r="K95">
        <f t="shared" si="2"/>
        <v>0.57214185739747525</v>
      </c>
    </row>
    <row r="96" spans="1:11" x14ac:dyDescent="0.2">
      <c r="A96" t="s">
        <v>633</v>
      </c>
      <c r="B96" t="s">
        <v>193</v>
      </c>
      <c r="C96">
        <v>67</v>
      </c>
      <c r="D96">
        <v>4753774</v>
      </c>
      <c r="E96">
        <v>132152571.2861328</v>
      </c>
      <c r="F96">
        <v>168946702.46354201</v>
      </c>
      <c r="G96">
        <v>100770700.796875</v>
      </c>
      <c r="H96">
        <v>127398797.2861328</v>
      </c>
      <c r="I96">
        <v>164192928.46354201</v>
      </c>
      <c r="J96">
        <v>96016926.796875</v>
      </c>
      <c r="K96">
        <f t="shared" si="2"/>
        <v>0.58478113336162918</v>
      </c>
    </row>
    <row r="97" spans="1:11" x14ac:dyDescent="0.2">
      <c r="A97" t="s">
        <v>631</v>
      </c>
      <c r="B97" t="s">
        <v>190</v>
      </c>
      <c r="C97">
        <v>95</v>
      </c>
      <c r="D97">
        <v>4748675.30078125</v>
      </c>
      <c r="E97">
        <v>57049153.440104097</v>
      </c>
      <c r="F97">
        <v>207336176.33854169</v>
      </c>
      <c r="G97">
        <v>123358847.27213542</v>
      </c>
      <c r="H97">
        <v>52300478.139322847</v>
      </c>
      <c r="I97">
        <v>202587501.03776044</v>
      </c>
      <c r="J97">
        <v>118610171.97135417</v>
      </c>
      <c r="K97">
        <f t="shared" si="2"/>
        <v>0.58547625773441148</v>
      </c>
    </row>
    <row r="98" spans="1:11" x14ac:dyDescent="0.2">
      <c r="A98" t="s">
        <v>800</v>
      </c>
      <c r="B98" t="s">
        <v>14</v>
      </c>
      <c r="C98">
        <v>20</v>
      </c>
      <c r="D98">
        <v>0</v>
      </c>
      <c r="E98">
        <v>13133580.6875</v>
      </c>
      <c r="F98">
        <v>14580023.5416667</v>
      </c>
      <c r="G98">
        <v>8705112.7213541698</v>
      </c>
      <c r="H98">
        <v>13133580.6875</v>
      </c>
      <c r="I98">
        <v>14580023.5416667</v>
      </c>
      <c r="J98">
        <v>8705112.7213541698</v>
      </c>
      <c r="K98">
        <f t="shared" ref="K98:K129" si="3">J98/I98</f>
        <v>0.5970575216478049</v>
      </c>
    </row>
    <row r="99" spans="1:11" x14ac:dyDescent="0.2">
      <c r="A99" t="s">
        <v>626</v>
      </c>
      <c r="B99" t="s">
        <v>274</v>
      </c>
      <c r="C99">
        <v>55</v>
      </c>
      <c r="D99">
        <v>4260163.0130208302</v>
      </c>
      <c r="E99">
        <v>35445128.580729201</v>
      </c>
      <c r="F99">
        <v>45019836.40625</v>
      </c>
      <c r="G99">
        <v>29369294.505208299</v>
      </c>
      <c r="H99">
        <v>31184965.567708373</v>
      </c>
      <c r="I99">
        <v>40759673.393229172</v>
      </c>
      <c r="J99">
        <v>25109131.49218747</v>
      </c>
      <c r="K99">
        <f t="shared" si="3"/>
        <v>0.61602877064168271</v>
      </c>
    </row>
    <row r="100" spans="1:11" x14ac:dyDescent="0.2">
      <c r="A100" t="s">
        <v>601</v>
      </c>
      <c r="B100" t="s">
        <v>141</v>
      </c>
      <c r="C100">
        <v>4</v>
      </c>
      <c r="D100">
        <v>0</v>
      </c>
      <c r="E100">
        <v>49017329.796875</v>
      </c>
      <c r="F100">
        <v>19295010.203125</v>
      </c>
      <c r="G100">
        <v>11898721.875</v>
      </c>
      <c r="H100">
        <v>49017329.796875</v>
      </c>
      <c r="I100">
        <v>19295010.203125</v>
      </c>
      <c r="J100">
        <v>11898721.875</v>
      </c>
      <c r="K100">
        <f t="shared" si="3"/>
        <v>0.61667352075682735</v>
      </c>
    </row>
    <row r="101" spans="1:11" x14ac:dyDescent="0.2">
      <c r="A101" t="s">
        <v>699</v>
      </c>
      <c r="B101" t="s">
        <v>68</v>
      </c>
      <c r="C101">
        <v>42</v>
      </c>
      <c r="D101">
        <v>2176418.84375</v>
      </c>
      <c r="E101">
        <v>58144364.583333299</v>
      </c>
      <c r="F101">
        <v>61381828.385416701</v>
      </c>
      <c r="G101">
        <v>42242577.059895799</v>
      </c>
      <c r="H101">
        <v>55967945.739583299</v>
      </c>
      <c r="I101">
        <v>59205409.541666701</v>
      </c>
      <c r="J101">
        <v>40066158.216145799</v>
      </c>
      <c r="K101">
        <f t="shared" si="3"/>
        <v>0.67673137516173476</v>
      </c>
    </row>
    <row r="102" spans="1:11" x14ac:dyDescent="0.2">
      <c r="A102" t="s">
        <v>802</v>
      </c>
      <c r="B102" t="s">
        <v>294</v>
      </c>
      <c r="C102">
        <v>28</v>
      </c>
      <c r="D102">
        <v>0</v>
      </c>
      <c r="E102">
        <v>37177816.501302101</v>
      </c>
      <c r="F102">
        <v>40617628.184895799</v>
      </c>
      <c r="G102">
        <v>29852081.927083299</v>
      </c>
      <c r="H102">
        <v>37177816.501302101</v>
      </c>
      <c r="I102">
        <v>40617628.184895799</v>
      </c>
      <c r="J102">
        <v>29852081.927083299</v>
      </c>
      <c r="K102">
        <f t="shared" si="3"/>
        <v>0.73495384297658695</v>
      </c>
    </row>
    <row r="103" spans="1:11" x14ac:dyDescent="0.2">
      <c r="A103" t="s">
        <v>804</v>
      </c>
      <c r="B103" t="s">
        <v>805</v>
      </c>
      <c r="C103">
        <v>4</v>
      </c>
      <c r="D103">
        <v>0</v>
      </c>
      <c r="E103">
        <v>6026889.015625</v>
      </c>
      <c r="F103">
        <v>4305552.4375</v>
      </c>
      <c r="G103">
        <v>3176653.65625</v>
      </c>
      <c r="H103">
        <v>6026889.015625</v>
      </c>
      <c r="I103">
        <v>4305552.4375</v>
      </c>
      <c r="J103">
        <v>3176653.65625</v>
      </c>
      <c r="K103">
        <f t="shared" si="3"/>
        <v>0.73780396415158045</v>
      </c>
    </row>
    <row r="104" spans="1:11" x14ac:dyDescent="0.2">
      <c r="A104" t="s">
        <v>630</v>
      </c>
      <c r="B104" t="s">
        <v>188</v>
      </c>
      <c r="C104">
        <v>87</v>
      </c>
      <c r="D104">
        <v>5844453.7197265606</v>
      </c>
      <c r="E104">
        <v>133470795.0625</v>
      </c>
      <c r="F104">
        <v>155826430.79166698</v>
      </c>
      <c r="G104">
        <v>122581336.1927083</v>
      </c>
      <c r="H104">
        <v>127626341.34277344</v>
      </c>
      <c r="I104">
        <v>149981977.07194042</v>
      </c>
      <c r="J104">
        <v>116736882.47298174</v>
      </c>
      <c r="K104">
        <f t="shared" si="3"/>
        <v>0.77833940285363534</v>
      </c>
    </row>
    <row r="105" spans="1:11" x14ac:dyDescent="0.2">
      <c r="A105" t="s">
        <v>676</v>
      </c>
      <c r="B105" t="s">
        <v>246</v>
      </c>
      <c r="C105">
        <v>37</v>
      </c>
      <c r="D105">
        <v>1827471.9892578099</v>
      </c>
      <c r="E105">
        <v>17928806.433593798</v>
      </c>
      <c r="F105">
        <v>41649540.583333299</v>
      </c>
      <c r="G105">
        <v>32827879.71875</v>
      </c>
      <c r="H105">
        <v>16101334.444335988</v>
      </c>
      <c r="I105">
        <v>39822068.594075486</v>
      </c>
      <c r="J105">
        <v>31000407.729492191</v>
      </c>
      <c r="K105">
        <f t="shared" si="3"/>
        <v>0.77847306340344824</v>
      </c>
    </row>
    <row r="106" spans="1:11" x14ac:dyDescent="0.2">
      <c r="A106" t="s">
        <v>539</v>
      </c>
      <c r="B106" t="s">
        <v>220</v>
      </c>
      <c r="C106">
        <v>27</v>
      </c>
      <c r="D106">
        <v>0</v>
      </c>
      <c r="E106">
        <v>3045267.5208333302</v>
      </c>
      <c r="F106">
        <v>9791471.6041666698</v>
      </c>
      <c r="G106">
        <v>7872262.9817708302</v>
      </c>
      <c r="H106">
        <v>3045267.5208333302</v>
      </c>
      <c r="I106">
        <v>9791471.6041666698</v>
      </c>
      <c r="J106">
        <v>7872262.9817708302</v>
      </c>
      <c r="K106">
        <f t="shared" si="3"/>
        <v>0.80399181042621437</v>
      </c>
    </row>
    <row r="107" spans="1:11" x14ac:dyDescent="0.2">
      <c r="A107" t="s">
        <v>587</v>
      </c>
      <c r="B107" t="s">
        <v>210</v>
      </c>
      <c r="C107">
        <v>36</v>
      </c>
      <c r="D107">
        <v>1391897.3261718799</v>
      </c>
      <c r="E107">
        <v>17584870.895833299</v>
      </c>
      <c r="F107">
        <v>16702559.2760417</v>
      </c>
      <c r="G107">
        <v>13939508.140625</v>
      </c>
      <c r="H107">
        <v>16192973.569661418</v>
      </c>
      <c r="I107">
        <v>15310661.949869819</v>
      </c>
      <c r="J107">
        <v>12547610.814453119</v>
      </c>
      <c r="K107">
        <f t="shared" si="3"/>
        <v>0.81953418183593341</v>
      </c>
    </row>
    <row r="108" spans="1:11" x14ac:dyDescent="0.2">
      <c r="A108" t="s">
        <v>823</v>
      </c>
      <c r="B108" t="s">
        <v>297</v>
      </c>
      <c r="C108">
        <v>14</v>
      </c>
      <c r="D108">
        <v>1069287.0185546901</v>
      </c>
      <c r="E108">
        <v>5922592.8802083302</v>
      </c>
      <c r="F108">
        <v>3521302.8385416698</v>
      </c>
      <c r="G108">
        <v>3134605.2727864599</v>
      </c>
      <c r="H108">
        <v>4853305.8616536399</v>
      </c>
      <c r="I108">
        <v>2452015.8199869795</v>
      </c>
      <c r="J108">
        <v>2065318.2542317698</v>
      </c>
      <c r="K108">
        <f t="shared" si="3"/>
        <v>0.84229401678278604</v>
      </c>
    </row>
    <row r="109" spans="1:11" x14ac:dyDescent="0.2">
      <c r="A109" t="s">
        <v>661</v>
      </c>
      <c r="B109" t="s">
        <v>229</v>
      </c>
      <c r="C109">
        <v>28</v>
      </c>
      <c r="D109">
        <v>0</v>
      </c>
      <c r="E109">
        <v>8443416.9739583302</v>
      </c>
      <c r="F109">
        <v>10281394.389322899</v>
      </c>
      <c r="G109">
        <v>8702837.6067708302</v>
      </c>
      <c r="H109">
        <v>8443416.9739583302</v>
      </c>
      <c r="I109">
        <v>10281394.389322899</v>
      </c>
      <c r="J109">
        <v>8702837.6067708302</v>
      </c>
      <c r="K109">
        <f t="shared" si="3"/>
        <v>0.846464718424635</v>
      </c>
    </row>
    <row r="110" spans="1:11" x14ac:dyDescent="0.2">
      <c r="A110" t="s">
        <v>675</v>
      </c>
      <c r="B110" t="s">
        <v>244</v>
      </c>
      <c r="C110">
        <v>63</v>
      </c>
      <c r="D110">
        <v>4724006.21875</v>
      </c>
      <c r="E110">
        <v>35917100.927083299</v>
      </c>
      <c r="F110">
        <v>44332525.778645799</v>
      </c>
      <c r="G110">
        <v>38615587.432291627</v>
      </c>
      <c r="H110">
        <v>31193094.708333299</v>
      </c>
      <c r="I110">
        <v>39608519.559895799</v>
      </c>
      <c r="J110">
        <v>33891581.213541627</v>
      </c>
      <c r="K110">
        <f t="shared" si="3"/>
        <v>0.8556639225631989</v>
      </c>
    </row>
    <row r="111" spans="1:11" x14ac:dyDescent="0.2">
      <c r="A111" t="s">
        <v>596</v>
      </c>
      <c r="B111" t="s">
        <v>41</v>
      </c>
      <c r="C111">
        <v>31</v>
      </c>
      <c r="D111">
        <v>930489.6875</v>
      </c>
      <c r="E111">
        <v>63472123.592447899</v>
      </c>
      <c r="F111">
        <v>36134825.010416627</v>
      </c>
      <c r="G111">
        <v>32539281.802083299</v>
      </c>
      <c r="H111">
        <v>62541633.904947899</v>
      </c>
      <c r="I111">
        <v>35204335.322916627</v>
      </c>
      <c r="J111">
        <v>31608792.114583299</v>
      </c>
      <c r="K111">
        <f t="shared" si="3"/>
        <v>0.89786646515684188</v>
      </c>
    </row>
    <row r="112" spans="1:11" x14ac:dyDescent="0.2">
      <c r="A112" t="s">
        <v>609</v>
      </c>
      <c r="B112" t="s">
        <v>159</v>
      </c>
      <c r="C112">
        <v>8</v>
      </c>
      <c r="D112">
        <v>0</v>
      </c>
      <c r="E112">
        <v>13912908.625</v>
      </c>
      <c r="F112">
        <v>10471420.0885417</v>
      </c>
      <c r="G112">
        <v>9484512.578125</v>
      </c>
      <c r="H112">
        <v>13912908.625</v>
      </c>
      <c r="I112">
        <v>10471420.0885417</v>
      </c>
      <c r="J112">
        <v>9484512.578125</v>
      </c>
      <c r="K112">
        <f t="shared" si="3"/>
        <v>0.90575227599773045</v>
      </c>
    </row>
    <row r="113" spans="1:11" x14ac:dyDescent="0.2">
      <c r="A113" t="s">
        <v>739</v>
      </c>
      <c r="B113" t="s">
        <v>170</v>
      </c>
      <c r="C113">
        <v>12</v>
      </c>
      <c r="D113">
        <v>0</v>
      </c>
      <c r="E113">
        <v>12919732.6640625</v>
      </c>
      <c r="F113">
        <v>5423251.6354166698</v>
      </c>
      <c r="G113">
        <v>4937534.8294270802</v>
      </c>
      <c r="H113">
        <v>12919732.6640625</v>
      </c>
      <c r="I113">
        <v>5423251.6354166698</v>
      </c>
      <c r="J113">
        <v>4937534.8294270802</v>
      </c>
      <c r="K113">
        <f t="shared" si="3"/>
        <v>0.91043808426339567</v>
      </c>
    </row>
    <row r="114" spans="1:11" x14ac:dyDescent="0.2">
      <c r="A114" t="s">
        <v>603</v>
      </c>
      <c r="B114" t="s">
        <v>261</v>
      </c>
      <c r="C114">
        <v>30</v>
      </c>
      <c r="D114">
        <v>0</v>
      </c>
      <c r="E114">
        <v>47946521.199218802</v>
      </c>
      <c r="F114">
        <v>41127208.2578125</v>
      </c>
      <c r="G114">
        <v>38420117.21875</v>
      </c>
      <c r="H114">
        <v>47946521.199218802</v>
      </c>
      <c r="I114">
        <v>41127208.2578125</v>
      </c>
      <c r="J114">
        <v>38420117.21875</v>
      </c>
      <c r="K114">
        <f t="shared" si="3"/>
        <v>0.9341776124921326</v>
      </c>
    </row>
    <row r="115" spans="1:11" x14ac:dyDescent="0.2">
      <c r="A115" t="s">
        <v>621</v>
      </c>
      <c r="B115" t="s">
        <v>176</v>
      </c>
      <c r="C115">
        <v>11</v>
      </c>
      <c r="D115">
        <v>0</v>
      </c>
      <c r="E115">
        <v>96223401.675781295</v>
      </c>
      <c r="F115">
        <v>39852532.822916701</v>
      </c>
      <c r="G115">
        <v>38614137.9140625</v>
      </c>
      <c r="H115">
        <v>96223401.675781295</v>
      </c>
      <c r="I115">
        <v>39852532.822916701</v>
      </c>
      <c r="J115">
        <v>38614137.9140625</v>
      </c>
      <c r="K115">
        <f t="shared" si="3"/>
        <v>0.96892556580137668</v>
      </c>
    </row>
    <row r="116" spans="1:11" x14ac:dyDescent="0.2">
      <c r="A116" t="s">
        <v>692</v>
      </c>
      <c r="B116" t="s">
        <v>139</v>
      </c>
      <c r="C116">
        <v>4</v>
      </c>
      <c r="D116">
        <v>0</v>
      </c>
      <c r="E116">
        <v>2702632</v>
      </c>
      <c r="F116">
        <v>5497130.09375</v>
      </c>
      <c r="G116">
        <v>5358378.46875</v>
      </c>
      <c r="H116">
        <v>2702632</v>
      </c>
      <c r="I116">
        <v>5497130.09375</v>
      </c>
      <c r="J116">
        <v>5358378.46875</v>
      </c>
      <c r="K116">
        <f t="shared" si="3"/>
        <v>0.97475926117197875</v>
      </c>
    </row>
    <row r="117" spans="1:11" x14ac:dyDescent="0.2">
      <c r="A117" t="s">
        <v>706</v>
      </c>
      <c r="B117" t="s">
        <v>266</v>
      </c>
      <c r="C117">
        <v>4</v>
      </c>
      <c r="D117">
        <v>0</v>
      </c>
      <c r="E117">
        <v>9837091.140625</v>
      </c>
      <c r="F117">
        <v>15080486.59375</v>
      </c>
      <c r="G117">
        <v>14968493.9335938</v>
      </c>
      <c r="H117">
        <v>9837091.140625</v>
      </c>
      <c r="I117">
        <v>15080486.59375</v>
      </c>
      <c r="J117">
        <v>14968493.9335938</v>
      </c>
      <c r="K117">
        <f t="shared" si="3"/>
        <v>0.99257367065313307</v>
      </c>
    </row>
    <row r="118" spans="1:11" x14ac:dyDescent="0.2">
      <c r="A118" t="s">
        <v>637</v>
      </c>
      <c r="B118" t="s">
        <v>236</v>
      </c>
      <c r="C118">
        <v>6</v>
      </c>
      <c r="D118">
        <v>1551436.34375</v>
      </c>
      <c r="E118">
        <v>2946532.375</v>
      </c>
      <c r="F118">
        <v>3820706.96875</v>
      </c>
      <c r="G118">
        <v>3805210.375</v>
      </c>
      <c r="H118">
        <v>1395096.03125</v>
      </c>
      <c r="I118">
        <v>2269270.625</v>
      </c>
      <c r="J118">
        <v>2253774.03125</v>
      </c>
      <c r="K118">
        <f t="shared" si="3"/>
        <v>0.993171112524316</v>
      </c>
    </row>
    <row r="119" spans="1:11" x14ac:dyDescent="0.2">
      <c r="A119" t="s">
        <v>671</v>
      </c>
      <c r="B119" t="s">
        <v>672</v>
      </c>
      <c r="C119">
        <v>4</v>
      </c>
      <c r="D119">
        <v>0</v>
      </c>
      <c r="E119">
        <v>3596698.6838378902</v>
      </c>
      <c r="F119">
        <v>892488.2890625</v>
      </c>
      <c r="G119">
        <v>889280.880859375</v>
      </c>
      <c r="H119">
        <v>3596698.6838378902</v>
      </c>
      <c r="I119">
        <v>892488.2890625</v>
      </c>
      <c r="J119">
        <v>889280.880859375</v>
      </c>
      <c r="K119">
        <f t="shared" si="3"/>
        <v>0.99640621816282415</v>
      </c>
    </row>
    <row r="120" spans="1:11" x14ac:dyDescent="0.2">
      <c r="A120" t="s">
        <v>648</v>
      </c>
      <c r="B120" t="s">
        <v>119</v>
      </c>
      <c r="C120">
        <v>114</v>
      </c>
      <c r="D120">
        <v>2818252.92578125</v>
      </c>
      <c r="E120">
        <v>31408768.486979201</v>
      </c>
      <c r="F120">
        <v>63531552.567708299</v>
      </c>
      <c r="G120">
        <v>63791097.76171875</v>
      </c>
      <c r="H120">
        <v>28590515.561197951</v>
      </c>
      <c r="I120">
        <v>60713299.641927049</v>
      </c>
      <c r="J120">
        <v>60972844.8359375</v>
      </c>
      <c r="K120">
        <f t="shared" si="3"/>
        <v>1.0042749314489772</v>
      </c>
    </row>
    <row r="121" spans="1:11" x14ac:dyDescent="0.2">
      <c r="A121" t="s">
        <v>586</v>
      </c>
      <c r="B121" t="s">
        <v>136</v>
      </c>
      <c r="C121">
        <v>11</v>
      </c>
      <c r="D121">
        <v>0</v>
      </c>
      <c r="E121">
        <v>3900007.765625</v>
      </c>
      <c r="F121">
        <v>13114616.755859379</v>
      </c>
      <c r="G121">
        <v>13199165.30729167</v>
      </c>
      <c r="H121">
        <v>3900007.765625</v>
      </c>
      <c r="I121">
        <v>13114616.755859379</v>
      </c>
      <c r="J121">
        <v>13199165.30729167</v>
      </c>
      <c r="K121">
        <f t="shared" si="3"/>
        <v>1.0064468945609497</v>
      </c>
    </row>
    <row r="122" spans="1:11" x14ac:dyDescent="0.2">
      <c r="A122" t="s">
        <v>647</v>
      </c>
      <c r="B122" t="s">
        <v>202</v>
      </c>
      <c r="C122">
        <v>4</v>
      </c>
      <c r="D122">
        <v>0</v>
      </c>
      <c r="E122">
        <v>0</v>
      </c>
      <c r="F122">
        <v>618334.7734375</v>
      </c>
      <c r="G122">
        <v>626164.0625</v>
      </c>
      <c r="H122">
        <v>0</v>
      </c>
      <c r="I122">
        <v>618334.7734375</v>
      </c>
      <c r="J122">
        <v>626164.0625</v>
      </c>
      <c r="K122">
        <f t="shared" si="3"/>
        <v>1.0126618935224598</v>
      </c>
    </row>
    <row r="123" spans="1:11" x14ac:dyDescent="0.2">
      <c r="A123" t="s">
        <v>695</v>
      </c>
      <c r="B123" t="s">
        <v>207</v>
      </c>
      <c r="C123">
        <v>13</v>
      </c>
      <c r="D123">
        <v>0</v>
      </c>
      <c r="E123">
        <v>7378706.0208333302</v>
      </c>
      <c r="F123">
        <v>4998336.75</v>
      </c>
      <c r="G123">
        <v>5137994.95703125</v>
      </c>
      <c r="H123">
        <v>7378706.0208333302</v>
      </c>
      <c r="I123">
        <v>4998336.75</v>
      </c>
      <c r="J123">
        <v>5137994.95703125</v>
      </c>
      <c r="K123">
        <f t="shared" si="3"/>
        <v>1.0279409359585967</v>
      </c>
    </row>
    <row r="124" spans="1:11" x14ac:dyDescent="0.2">
      <c r="A124" t="s">
        <v>629</v>
      </c>
      <c r="B124" t="s">
        <v>186</v>
      </c>
      <c r="C124">
        <v>42</v>
      </c>
      <c r="D124">
        <v>8467502.5546875</v>
      </c>
      <c r="E124">
        <v>80772264.802083299</v>
      </c>
      <c r="F124">
        <v>76526367.14453131</v>
      </c>
      <c r="G124">
        <v>78442081.520833299</v>
      </c>
      <c r="H124">
        <v>72304762.247395799</v>
      </c>
      <c r="I124">
        <v>68058864.58984381</v>
      </c>
      <c r="J124">
        <v>69974578.966145799</v>
      </c>
      <c r="K124">
        <f t="shared" si="3"/>
        <v>1.0281479038453996</v>
      </c>
    </row>
    <row r="125" spans="1:11" x14ac:dyDescent="0.2">
      <c r="A125" t="s">
        <v>628</v>
      </c>
      <c r="B125" t="s">
        <v>183</v>
      </c>
      <c r="C125">
        <v>73</v>
      </c>
      <c r="D125">
        <v>8521857.625</v>
      </c>
      <c r="E125">
        <v>109741444.9980468</v>
      </c>
      <c r="F125">
        <v>110411792.72005209</v>
      </c>
      <c r="G125">
        <v>119328045.7239583</v>
      </c>
      <c r="H125">
        <v>101219587.3730468</v>
      </c>
      <c r="I125">
        <v>101889935.09505209</v>
      </c>
      <c r="J125">
        <v>110806188.0989583</v>
      </c>
      <c r="K125">
        <f t="shared" si="3"/>
        <v>1.0875086729183636</v>
      </c>
    </row>
    <row r="126" spans="1:11" x14ac:dyDescent="0.2">
      <c r="A126" t="s">
        <v>674</v>
      </c>
      <c r="B126" t="s">
        <v>241</v>
      </c>
      <c r="C126">
        <v>34</v>
      </c>
      <c r="D126">
        <v>1563136.375</v>
      </c>
      <c r="E126">
        <v>12788145.91796875</v>
      </c>
      <c r="F126">
        <v>18422815.6686198</v>
      </c>
      <c r="G126">
        <v>19963361.236979201</v>
      </c>
      <c r="H126">
        <v>11225009.54296875</v>
      </c>
      <c r="I126">
        <v>16859679.2936198</v>
      </c>
      <c r="J126">
        <v>18400224.861979201</v>
      </c>
      <c r="K126">
        <f t="shared" si="3"/>
        <v>1.0913745476132746</v>
      </c>
    </row>
    <row r="127" spans="1:11" x14ac:dyDescent="0.2">
      <c r="A127" t="s">
        <v>580</v>
      </c>
      <c r="B127" t="s">
        <v>110</v>
      </c>
      <c r="C127">
        <v>10</v>
      </c>
      <c r="D127">
        <v>0</v>
      </c>
      <c r="E127">
        <v>6776551.09375</v>
      </c>
      <c r="F127">
        <v>6402766.7083333302</v>
      </c>
      <c r="G127">
        <v>7129463.9075520802</v>
      </c>
      <c r="H127">
        <v>6776551.09375</v>
      </c>
      <c r="I127">
        <v>6402766.7083333302</v>
      </c>
      <c r="J127">
        <v>7129463.9075520802</v>
      </c>
      <c r="K127">
        <f t="shared" si="3"/>
        <v>1.1134973726706205</v>
      </c>
    </row>
    <row r="128" spans="1:11" x14ac:dyDescent="0.2">
      <c r="A128" t="s">
        <v>666</v>
      </c>
      <c r="B128" t="s">
        <v>420</v>
      </c>
      <c r="C128">
        <v>6</v>
      </c>
      <c r="D128">
        <v>0</v>
      </c>
      <c r="E128">
        <v>11348012.65625</v>
      </c>
      <c r="F128">
        <v>11525731.515625</v>
      </c>
      <c r="G128">
        <v>13049773.9023438</v>
      </c>
      <c r="H128">
        <v>11348012.65625</v>
      </c>
      <c r="I128">
        <v>11525731.515625</v>
      </c>
      <c r="J128">
        <v>13049773.9023438</v>
      </c>
      <c r="K128">
        <f t="shared" si="3"/>
        <v>1.1322295582412893</v>
      </c>
    </row>
    <row r="129" spans="1:11" x14ac:dyDescent="0.2">
      <c r="A129" t="s">
        <v>819</v>
      </c>
      <c r="B129" t="s">
        <v>820</v>
      </c>
      <c r="C129">
        <v>5</v>
      </c>
      <c r="D129">
        <v>0</v>
      </c>
      <c r="E129">
        <v>0</v>
      </c>
      <c r="F129">
        <v>1851002.5771484401</v>
      </c>
      <c r="G129">
        <v>2269141.3671875</v>
      </c>
      <c r="H129">
        <v>0</v>
      </c>
      <c r="I129">
        <v>1851002.5771484401</v>
      </c>
      <c r="J129">
        <v>2269141.3671875</v>
      </c>
      <c r="K129">
        <f t="shared" si="3"/>
        <v>1.2258985455780527</v>
      </c>
    </row>
    <row r="130" spans="1:11" x14ac:dyDescent="0.2">
      <c r="A130" t="s">
        <v>581</v>
      </c>
      <c r="B130" t="s">
        <v>582</v>
      </c>
      <c r="C130">
        <v>4</v>
      </c>
      <c r="D130">
        <v>0</v>
      </c>
      <c r="E130">
        <v>0</v>
      </c>
      <c r="F130">
        <v>7135228.46875</v>
      </c>
      <c r="G130">
        <v>9307548</v>
      </c>
      <c r="H130">
        <v>0</v>
      </c>
      <c r="I130">
        <v>7135228.46875</v>
      </c>
      <c r="J130">
        <v>9307548</v>
      </c>
      <c r="K130">
        <f t="shared" ref="K130:K149" si="4">J130/I130</f>
        <v>1.3044498912353064</v>
      </c>
    </row>
    <row r="131" spans="1:11" x14ac:dyDescent="0.2">
      <c r="A131" t="s">
        <v>562</v>
      </c>
      <c r="B131" t="s">
        <v>328</v>
      </c>
      <c r="C131">
        <v>2</v>
      </c>
      <c r="D131">
        <v>0</v>
      </c>
      <c r="E131">
        <v>0</v>
      </c>
      <c r="F131">
        <v>730045.484375</v>
      </c>
      <c r="G131">
        <v>1009700.5703125</v>
      </c>
      <c r="H131">
        <v>0</v>
      </c>
      <c r="I131">
        <v>730045.484375</v>
      </c>
      <c r="J131">
        <v>1009700.5703125</v>
      </c>
      <c r="K131">
        <f t="shared" si="4"/>
        <v>1.3830652910303469</v>
      </c>
    </row>
    <row r="132" spans="1:11" x14ac:dyDescent="0.2">
      <c r="A132" t="s">
        <v>665</v>
      </c>
      <c r="B132" t="s">
        <v>277</v>
      </c>
      <c r="C132">
        <v>7</v>
      </c>
      <c r="D132">
        <v>0</v>
      </c>
      <c r="E132">
        <v>925511.9375</v>
      </c>
      <c r="F132">
        <v>329132011.35742199</v>
      </c>
      <c r="G132">
        <v>484395771.875</v>
      </c>
      <c r="H132">
        <v>925511.9375</v>
      </c>
      <c r="I132">
        <v>329132011.35742199</v>
      </c>
      <c r="J132">
        <v>484395771.875</v>
      </c>
      <c r="K132">
        <f t="shared" si="4"/>
        <v>1.471737039120661</v>
      </c>
    </row>
    <row r="133" spans="1:11" s="14" customFormat="1" x14ac:dyDescent="0.2">
      <c r="A133" s="14" t="s">
        <v>572</v>
      </c>
      <c r="B133" s="14" t="s">
        <v>573</v>
      </c>
      <c r="C133" s="14">
        <v>4</v>
      </c>
      <c r="D133" s="14">
        <v>0</v>
      </c>
      <c r="E133" s="14">
        <v>2976088.625</v>
      </c>
      <c r="F133" s="14">
        <v>1536365.25</v>
      </c>
      <c r="G133" s="14">
        <v>2407135.60546875</v>
      </c>
      <c r="H133" s="14">
        <v>2976088.625</v>
      </c>
      <c r="I133" s="14">
        <v>1536365.25</v>
      </c>
      <c r="J133" s="14">
        <v>2407135.60546875</v>
      </c>
      <c r="K133" s="14">
        <f t="shared" si="4"/>
        <v>1.5667730088719138</v>
      </c>
    </row>
    <row r="134" spans="1:11" s="14" customFormat="1" x14ac:dyDescent="0.2">
      <c r="A134" s="14" t="s">
        <v>813</v>
      </c>
      <c r="B134" s="14" t="s">
        <v>814</v>
      </c>
      <c r="C134" s="14">
        <v>5</v>
      </c>
      <c r="D134" s="14">
        <v>0</v>
      </c>
      <c r="E134" s="14">
        <v>0</v>
      </c>
      <c r="F134" s="14">
        <v>1851002.5771484401</v>
      </c>
      <c r="G134" s="14">
        <v>5056608.87109375</v>
      </c>
      <c r="H134" s="14">
        <v>0</v>
      </c>
      <c r="I134" s="14">
        <v>1851002.5771484401</v>
      </c>
      <c r="J134" s="14">
        <v>5056608.87109375</v>
      </c>
      <c r="K134" s="14">
        <f t="shared" si="4"/>
        <v>2.7318216265715325</v>
      </c>
    </row>
    <row r="135" spans="1:11" s="14" customFormat="1" x14ac:dyDescent="0.2">
      <c r="A135" s="14" t="s">
        <v>660</v>
      </c>
      <c r="B135" s="14" t="s">
        <v>156</v>
      </c>
      <c r="C135" s="14">
        <v>12</v>
      </c>
      <c r="D135" s="14">
        <v>0</v>
      </c>
      <c r="E135" s="14">
        <v>14201332.850260399</v>
      </c>
      <c r="F135" s="14">
        <v>5680312.8802083302</v>
      </c>
      <c r="G135" s="14">
        <v>16868063.270833299</v>
      </c>
      <c r="H135" s="14">
        <v>14201332.850260399</v>
      </c>
      <c r="I135" s="14">
        <v>5680312.8802083302</v>
      </c>
      <c r="J135" s="14">
        <v>16868063.270833299</v>
      </c>
      <c r="K135" s="14">
        <f t="shared" si="4"/>
        <v>2.9695658719092686</v>
      </c>
    </row>
    <row r="136" spans="1:11" s="14" customFormat="1" x14ac:dyDescent="0.2">
      <c r="A136" s="14" t="s">
        <v>556</v>
      </c>
      <c r="B136" s="14" t="s">
        <v>65</v>
      </c>
      <c r="C136" s="14">
        <v>12</v>
      </c>
      <c r="D136" s="14">
        <v>483521.8515625</v>
      </c>
      <c r="E136" s="14">
        <v>6239671.671875</v>
      </c>
      <c r="F136" s="14">
        <v>11287522.6666667</v>
      </c>
      <c r="G136" s="14">
        <v>348756027.890625</v>
      </c>
      <c r="H136" s="14">
        <v>5756149.8203125</v>
      </c>
      <c r="I136" s="14">
        <v>10804000.8151042</v>
      </c>
      <c r="J136" s="14">
        <v>348272506.0390625</v>
      </c>
      <c r="K136" s="14">
        <f t="shared" si="4"/>
        <v>32.235512751181105</v>
      </c>
    </row>
    <row r="137" spans="1:11" s="14" customFormat="1" x14ac:dyDescent="0.2">
      <c r="A137" s="14" t="s">
        <v>798</v>
      </c>
      <c r="B137" s="14" t="s">
        <v>799</v>
      </c>
      <c r="C137" s="14">
        <v>2</v>
      </c>
      <c r="D137" s="14">
        <v>0</v>
      </c>
      <c r="E137" s="14">
        <v>3352613.40625</v>
      </c>
      <c r="F137" s="14">
        <v>0</v>
      </c>
      <c r="G137" s="14">
        <v>532320.91015625</v>
      </c>
      <c r="H137" s="14">
        <v>3352613.40625</v>
      </c>
      <c r="I137" s="14">
        <v>0</v>
      </c>
      <c r="J137" s="14">
        <v>532320.91015625</v>
      </c>
      <c r="K137" s="14" t="e">
        <f t="shared" si="4"/>
        <v>#DIV/0!</v>
      </c>
    </row>
    <row r="138" spans="1:11" s="14" customFormat="1" x14ac:dyDescent="0.2">
      <c r="A138" s="14" t="s">
        <v>615</v>
      </c>
      <c r="B138" s="14" t="s">
        <v>616</v>
      </c>
      <c r="C138" s="14">
        <v>1</v>
      </c>
      <c r="D138" s="14">
        <v>0</v>
      </c>
      <c r="E138" s="14">
        <v>0</v>
      </c>
      <c r="F138" s="14">
        <v>0</v>
      </c>
      <c r="G138" s="14">
        <v>613743.875</v>
      </c>
      <c r="H138" s="14">
        <v>0</v>
      </c>
      <c r="I138" s="14">
        <v>0</v>
      </c>
      <c r="J138" s="14">
        <v>613743.875</v>
      </c>
      <c r="K138" s="14" t="e">
        <f t="shared" si="4"/>
        <v>#DIV/0!</v>
      </c>
    </row>
    <row r="139" spans="1:11" s="14" customFormat="1" x14ac:dyDescent="0.2">
      <c r="A139" s="14" t="s">
        <v>830</v>
      </c>
      <c r="B139" s="14" t="s">
        <v>831</v>
      </c>
      <c r="C139" s="14">
        <v>4</v>
      </c>
      <c r="D139" s="14">
        <v>1574857.63671875</v>
      </c>
      <c r="E139" s="14">
        <v>4913225.34375</v>
      </c>
      <c r="F139" s="14">
        <v>0</v>
      </c>
      <c r="G139" s="14">
        <v>2670859.625</v>
      </c>
      <c r="H139" s="14">
        <v>3338367.70703125</v>
      </c>
      <c r="I139" s="14">
        <v>0</v>
      </c>
      <c r="J139" s="14">
        <v>1096001.98828125</v>
      </c>
      <c r="K139" s="14" t="e">
        <f t="shared" si="4"/>
        <v>#DIV/0!</v>
      </c>
    </row>
    <row r="140" spans="1:11" s="14" customFormat="1" x14ac:dyDescent="0.2">
      <c r="A140" s="14" t="s">
        <v>545</v>
      </c>
      <c r="B140" s="14" t="s">
        <v>180</v>
      </c>
      <c r="C140" s="14">
        <v>1</v>
      </c>
      <c r="D140" s="14">
        <v>0</v>
      </c>
      <c r="E140" s="14">
        <v>0</v>
      </c>
      <c r="F140" s="14">
        <v>0</v>
      </c>
      <c r="G140" s="14">
        <v>1225460.8066406299</v>
      </c>
      <c r="H140" s="14">
        <v>0</v>
      </c>
      <c r="I140" s="14">
        <v>0</v>
      </c>
      <c r="J140" s="14">
        <v>1225460.8066406299</v>
      </c>
      <c r="K140" s="14" t="e">
        <f t="shared" si="4"/>
        <v>#DIV/0!</v>
      </c>
    </row>
    <row r="141" spans="1:11" s="14" customFormat="1" x14ac:dyDescent="0.2">
      <c r="A141" s="14" t="s">
        <v>670</v>
      </c>
      <c r="B141" s="14" t="s">
        <v>172</v>
      </c>
      <c r="C141" s="14">
        <v>1</v>
      </c>
      <c r="D141" s="14">
        <v>0</v>
      </c>
      <c r="E141" s="14">
        <v>0</v>
      </c>
      <c r="F141" s="14">
        <v>0</v>
      </c>
      <c r="G141" s="14">
        <v>1672400.90625</v>
      </c>
      <c r="H141" s="14">
        <v>0</v>
      </c>
      <c r="I141" s="14">
        <v>0</v>
      </c>
      <c r="J141" s="14">
        <v>1672400.90625</v>
      </c>
      <c r="K141" s="14" t="e">
        <f t="shared" si="4"/>
        <v>#DIV/0!</v>
      </c>
    </row>
    <row r="142" spans="1:11" s="14" customFormat="1" x14ac:dyDescent="0.2">
      <c r="A142" s="14" t="s">
        <v>824</v>
      </c>
      <c r="B142" s="14" t="s">
        <v>825</v>
      </c>
      <c r="C142" s="14">
        <v>2</v>
      </c>
      <c r="D142" s="14">
        <v>0</v>
      </c>
      <c r="E142" s="14">
        <v>5724402.09375</v>
      </c>
      <c r="F142" s="14">
        <v>0</v>
      </c>
      <c r="G142" s="14">
        <v>1729280.96875</v>
      </c>
      <c r="H142" s="14">
        <v>5724402.09375</v>
      </c>
      <c r="I142" s="14">
        <v>0</v>
      </c>
      <c r="J142" s="14">
        <v>1729280.96875</v>
      </c>
      <c r="K142" s="14" t="e">
        <f t="shared" si="4"/>
        <v>#DIV/0!</v>
      </c>
    </row>
    <row r="143" spans="1:11" s="14" customFormat="1" x14ac:dyDescent="0.2">
      <c r="A143" s="14" t="s">
        <v>769</v>
      </c>
      <c r="B143" s="14" t="s">
        <v>770</v>
      </c>
      <c r="C143" s="14">
        <v>1</v>
      </c>
      <c r="D143" s="14">
        <v>0</v>
      </c>
      <c r="E143" s="14">
        <v>0</v>
      </c>
      <c r="F143" s="14">
        <v>0</v>
      </c>
      <c r="G143" s="14">
        <v>1888591.421875</v>
      </c>
      <c r="H143" s="14">
        <v>0</v>
      </c>
      <c r="I143" s="14">
        <v>0</v>
      </c>
      <c r="J143" s="14">
        <v>1888591.421875</v>
      </c>
      <c r="K143" s="14" t="e">
        <f t="shared" si="4"/>
        <v>#DIV/0!</v>
      </c>
    </row>
    <row r="144" spans="1:11" s="14" customFormat="1" x14ac:dyDescent="0.2">
      <c r="A144" s="14" t="s">
        <v>826</v>
      </c>
      <c r="B144" s="14" t="s">
        <v>827</v>
      </c>
      <c r="C144" s="14">
        <v>3</v>
      </c>
      <c r="D144" s="14">
        <v>0</v>
      </c>
      <c r="E144" s="14">
        <v>2405138.578125</v>
      </c>
      <c r="F144" s="14">
        <v>0</v>
      </c>
      <c r="G144" s="14">
        <v>1917675.8125</v>
      </c>
      <c r="H144" s="14">
        <v>2405138.578125</v>
      </c>
      <c r="I144" s="14">
        <v>0</v>
      </c>
      <c r="J144" s="14">
        <v>1917675.8125</v>
      </c>
      <c r="K144" s="14" t="e">
        <f t="shared" si="4"/>
        <v>#DIV/0!</v>
      </c>
    </row>
    <row r="145" spans="1:11" s="14" customFormat="1" x14ac:dyDescent="0.2">
      <c r="A145" s="14" t="s">
        <v>828</v>
      </c>
      <c r="B145" s="14" t="s">
        <v>829</v>
      </c>
      <c r="C145" s="14">
        <v>4</v>
      </c>
      <c r="D145" s="14">
        <v>0</v>
      </c>
      <c r="E145" s="14">
        <v>1849207.59765625</v>
      </c>
      <c r="F145" s="14">
        <v>0</v>
      </c>
      <c r="G145" s="14">
        <v>2302451.6875</v>
      </c>
      <c r="H145" s="14">
        <v>1849207.59765625</v>
      </c>
      <c r="I145" s="14">
        <v>0</v>
      </c>
      <c r="J145" s="14">
        <v>2302451.6875</v>
      </c>
      <c r="K145" s="14" t="e">
        <f t="shared" si="4"/>
        <v>#DIV/0!</v>
      </c>
    </row>
    <row r="146" spans="1:11" s="14" customFormat="1" x14ac:dyDescent="0.2">
      <c r="A146" s="14" t="s">
        <v>567</v>
      </c>
      <c r="B146" s="14" t="s">
        <v>89</v>
      </c>
      <c r="C146" s="14">
        <v>1</v>
      </c>
      <c r="D146" s="14">
        <v>0</v>
      </c>
      <c r="E146" s="14">
        <v>0</v>
      </c>
      <c r="F146" s="14">
        <v>0</v>
      </c>
      <c r="G146" s="14">
        <v>6001820.40625</v>
      </c>
      <c r="H146" s="14">
        <v>0</v>
      </c>
      <c r="I146" s="14">
        <v>0</v>
      </c>
      <c r="J146" s="14">
        <v>6001820.40625</v>
      </c>
      <c r="K146" s="14" t="e">
        <f t="shared" si="4"/>
        <v>#DIV/0!</v>
      </c>
    </row>
    <row r="147" spans="1:11" s="14" customFormat="1" x14ac:dyDescent="0.2">
      <c r="A147" s="14" t="s">
        <v>783</v>
      </c>
      <c r="B147" s="14" t="s">
        <v>784</v>
      </c>
      <c r="C147" s="14">
        <v>1</v>
      </c>
      <c r="D147" s="14">
        <v>0</v>
      </c>
      <c r="E147" s="14">
        <v>0</v>
      </c>
      <c r="F147" s="14">
        <v>0</v>
      </c>
      <c r="G147" s="14">
        <v>6116197.5625</v>
      </c>
      <c r="H147" s="14">
        <v>0</v>
      </c>
      <c r="I147" s="14">
        <v>0</v>
      </c>
      <c r="J147" s="14">
        <v>6116197.5625</v>
      </c>
      <c r="K147" s="14" t="e">
        <f t="shared" si="4"/>
        <v>#DIV/0!</v>
      </c>
    </row>
    <row r="148" spans="1:11" s="14" customFormat="1" x14ac:dyDescent="0.2">
      <c r="A148" s="14" t="s">
        <v>746</v>
      </c>
      <c r="B148" s="14" t="s">
        <v>747</v>
      </c>
      <c r="C148" s="14">
        <v>5</v>
      </c>
      <c r="D148" s="14">
        <v>1510469.0878906299</v>
      </c>
      <c r="E148" s="14">
        <v>13896838.03125</v>
      </c>
      <c r="F148" s="14">
        <v>0</v>
      </c>
      <c r="G148" s="14">
        <v>15068333.140625</v>
      </c>
      <c r="H148" s="14">
        <v>12386368.943359369</v>
      </c>
      <c r="I148" s="14">
        <v>0</v>
      </c>
      <c r="J148" s="14">
        <v>13557864.052734369</v>
      </c>
      <c r="K148" s="14" t="e">
        <f t="shared" si="4"/>
        <v>#DIV/0!</v>
      </c>
    </row>
    <row r="149" spans="1:11" s="14" customFormat="1" x14ac:dyDescent="0.2">
      <c r="A149" s="14" t="s">
        <v>744</v>
      </c>
      <c r="B149" s="14" t="s">
        <v>108</v>
      </c>
      <c r="C149" s="14">
        <v>1</v>
      </c>
      <c r="D149" s="14">
        <v>0</v>
      </c>
      <c r="E149" s="14">
        <v>0</v>
      </c>
      <c r="F149" s="14">
        <v>0</v>
      </c>
      <c r="G149" s="14">
        <v>49969411.734375</v>
      </c>
      <c r="H149" s="14">
        <v>0</v>
      </c>
      <c r="I149" s="14">
        <v>0</v>
      </c>
      <c r="J149" s="14">
        <v>49969411.734375</v>
      </c>
      <c r="K149" s="14" t="e">
        <f t="shared" si="4"/>
        <v>#DIV/0!</v>
      </c>
    </row>
  </sheetData>
  <sortState ref="A2:K149">
    <sortCondition ref="K13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"/>
  <sheetViews>
    <sheetView topLeftCell="A123" workbookViewId="0">
      <selection activeCell="L155" sqref="L155"/>
    </sheetView>
  </sheetViews>
  <sheetFormatPr baseColWidth="10" defaultRowHeight="16" x14ac:dyDescent="0.2"/>
  <cols>
    <col min="1" max="2" width="10.83203125" style="2"/>
    <col min="3" max="3" width="20.33203125" style="2" customWidth="1"/>
    <col min="4" max="4" width="19.5" style="2" customWidth="1"/>
    <col min="5" max="6" width="10.83203125" style="2"/>
  </cols>
  <sheetData>
    <row r="1" spans="1:10" x14ac:dyDescent="0.2">
      <c r="A1" s="2" t="s">
        <v>532</v>
      </c>
      <c r="B1" s="8" t="s">
        <v>846</v>
      </c>
      <c r="C1" s="8" t="s">
        <v>847</v>
      </c>
      <c r="D1" s="2" t="s">
        <v>302</v>
      </c>
      <c r="E1" s="2" t="s">
        <v>2</v>
      </c>
      <c r="F1" s="2" t="s">
        <v>3</v>
      </c>
      <c r="G1" s="9" t="s">
        <v>6</v>
      </c>
      <c r="H1" s="9" t="s">
        <v>848</v>
      </c>
      <c r="I1" s="9" t="s">
        <v>8</v>
      </c>
      <c r="J1" s="9" t="s">
        <v>9</v>
      </c>
    </row>
    <row r="2" spans="1:10" x14ac:dyDescent="0.2">
      <c r="A2" s="2">
        <v>90093349</v>
      </c>
      <c r="B2" s="2" t="s">
        <v>534</v>
      </c>
      <c r="C2" s="2" t="s">
        <v>849</v>
      </c>
      <c r="D2" s="2" t="s">
        <v>850</v>
      </c>
      <c r="E2" s="2">
        <v>2</v>
      </c>
      <c r="F2" s="2">
        <v>3</v>
      </c>
      <c r="G2">
        <v>1357580.109375</v>
      </c>
      <c r="H2">
        <v>0</v>
      </c>
      <c r="I2">
        <v>0</v>
      </c>
      <c r="J2" t="e">
        <f t="shared" ref="J2:J65" si="0">I2/H2</f>
        <v>#DIV/0!</v>
      </c>
    </row>
    <row r="3" spans="1:10" x14ac:dyDescent="0.2">
      <c r="A3" s="2">
        <v>13385296</v>
      </c>
      <c r="B3" s="2" t="s">
        <v>411</v>
      </c>
      <c r="C3" s="2" t="s">
        <v>413</v>
      </c>
      <c r="D3" s="2" t="s">
        <v>410</v>
      </c>
      <c r="E3" s="2">
        <v>1</v>
      </c>
      <c r="F3" s="2">
        <v>1</v>
      </c>
      <c r="G3">
        <v>2418831.453125</v>
      </c>
      <c r="H3">
        <v>0</v>
      </c>
      <c r="I3">
        <v>0</v>
      </c>
      <c r="J3" t="e">
        <f t="shared" si="0"/>
        <v>#DIV/0!</v>
      </c>
    </row>
    <row r="4" spans="1:10" x14ac:dyDescent="0.2">
      <c r="A4" s="2">
        <v>158631191</v>
      </c>
      <c r="B4" s="2" t="s">
        <v>851</v>
      </c>
      <c r="C4" s="2" t="s">
        <v>26</v>
      </c>
      <c r="D4" s="2" t="s">
        <v>852</v>
      </c>
      <c r="E4" s="2">
        <v>1</v>
      </c>
      <c r="F4" s="2">
        <v>1</v>
      </c>
      <c r="G4">
        <v>0</v>
      </c>
      <c r="H4">
        <v>0</v>
      </c>
      <c r="I4">
        <v>0</v>
      </c>
      <c r="J4" t="e">
        <f t="shared" si="0"/>
        <v>#DIV/0!</v>
      </c>
    </row>
    <row r="5" spans="1:10" x14ac:dyDescent="0.2">
      <c r="A5" s="2">
        <v>7106459</v>
      </c>
      <c r="B5" s="2" t="s">
        <v>65</v>
      </c>
      <c r="C5" s="2" t="s">
        <v>66</v>
      </c>
      <c r="D5" s="2" t="s">
        <v>834</v>
      </c>
      <c r="E5" s="2">
        <v>1</v>
      </c>
      <c r="F5" s="2">
        <v>1</v>
      </c>
      <c r="G5">
        <v>0</v>
      </c>
      <c r="H5">
        <v>0</v>
      </c>
      <c r="I5">
        <v>0</v>
      </c>
      <c r="J5" t="e">
        <f t="shared" si="0"/>
        <v>#DIV/0!</v>
      </c>
    </row>
    <row r="6" spans="1:10" x14ac:dyDescent="0.2">
      <c r="A6" s="2">
        <v>300192993</v>
      </c>
      <c r="B6" s="2" t="s">
        <v>517</v>
      </c>
      <c r="C6" s="2" t="s">
        <v>518</v>
      </c>
      <c r="D6" s="2" t="s">
        <v>516</v>
      </c>
      <c r="E6" s="2">
        <v>1</v>
      </c>
      <c r="F6" s="2">
        <v>1</v>
      </c>
      <c r="G6">
        <v>889497.6484375</v>
      </c>
      <c r="H6">
        <v>0</v>
      </c>
      <c r="I6">
        <v>0</v>
      </c>
      <c r="J6" t="e">
        <f t="shared" si="0"/>
        <v>#DIV/0!</v>
      </c>
    </row>
    <row r="7" spans="1:10" x14ac:dyDescent="0.2">
      <c r="A7" s="2">
        <v>83523736</v>
      </c>
      <c r="B7" s="2" t="s">
        <v>569</v>
      </c>
      <c r="C7" s="2" t="s">
        <v>853</v>
      </c>
      <c r="D7" s="2" t="s">
        <v>854</v>
      </c>
      <c r="E7" s="2">
        <v>1</v>
      </c>
      <c r="F7" s="2">
        <v>1</v>
      </c>
      <c r="G7">
        <v>5158088.5</v>
      </c>
      <c r="H7">
        <v>0</v>
      </c>
      <c r="I7">
        <v>0</v>
      </c>
      <c r="J7" t="e">
        <f t="shared" si="0"/>
        <v>#DIV/0!</v>
      </c>
    </row>
    <row r="8" spans="1:10" x14ac:dyDescent="0.2">
      <c r="A8" s="2">
        <v>6681285</v>
      </c>
      <c r="B8" s="2" t="s">
        <v>855</v>
      </c>
      <c r="C8" s="2" t="s">
        <v>856</v>
      </c>
      <c r="D8" s="2" t="s">
        <v>857</v>
      </c>
      <c r="E8" s="2">
        <v>1</v>
      </c>
      <c r="F8" s="2">
        <v>1</v>
      </c>
      <c r="G8">
        <v>1184823.8125</v>
      </c>
      <c r="H8">
        <v>0</v>
      </c>
      <c r="I8">
        <v>0</v>
      </c>
      <c r="J8" t="e">
        <f t="shared" si="0"/>
        <v>#DIV/0!</v>
      </c>
    </row>
    <row r="9" spans="1:10" x14ac:dyDescent="0.2">
      <c r="A9" s="2">
        <v>153792362</v>
      </c>
      <c r="B9" s="2" t="s">
        <v>575</v>
      </c>
      <c r="C9" s="2" t="s">
        <v>858</v>
      </c>
      <c r="D9" s="2" t="s">
        <v>859</v>
      </c>
      <c r="E9" s="2">
        <v>1</v>
      </c>
      <c r="F9" s="2">
        <v>1</v>
      </c>
      <c r="G9">
        <v>1862931.75</v>
      </c>
      <c r="H9">
        <v>0</v>
      </c>
      <c r="I9">
        <v>0</v>
      </c>
      <c r="J9" t="e">
        <f t="shared" si="0"/>
        <v>#DIV/0!</v>
      </c>
    </row>
    <row r="10" spans="1:10" x14ac:dyDescent="0.2">
      <c r="A10" s="2">
        <v>66793398</v>
      </c>
      <c r="B10" s="2" t="s">
        <v>860</v>
      </c>
      <c r="C10" s="2" t="s">
        <v>150</v>
      </c>
      <c r="D10" s="2" t="s">
        <v>861</v>
      </c>
      <c r="E10" s="2">
        <v>1</v>
      </c>
      <c r="F10" s="2">
        <v>1</v>
      </c>
      <c r="G10">
        <v>0</v>
      </c>
      <c r="H10">
        <v>0</v>
      </c>
      <c r="I10">
        <v>0</v>
      </c>
      <c r="J10" t="e">
        <f t="shared" si="0"/>
        <v>#DIV/0!</v>
      </c>
    </row>
    <row r="11" spans="1:10" x14ac:dyDescent="0.2">
      <c r="A11" s="2">
        <v>6754610</v>
      </c>
      <c r="B11" s="2" t="s">
        <v>175</v>
      </c>
      <c r="C11" s="2" t="s">
        <v>123</v>
      </c>
      <c r="D11" s="2" t="s">
        <v>423</v>
      </c>
      <c r="E11" s="2">
        <v>3</v>
      </c>
      <c r="F11" s="2">
        <v>4</v>
      </c>
      <c r="G11">
        <v>0</v>
      </c>
      <c r="H11">
        <v>0</v>
      </c>
      <c r="I11">
        <v>0</v>
      </c>
      <c r="J11" t="e">
        <f t="shared" si="0"/>
        <v>#DIV/0!</v>
      </c>
    </row>
    <row r="12" spans="1:10" x14ac:dyDescent="0.2">
      <c r="A12" s="2">
        <v>67906168</v>
      </c>
      <c r="B12" s="2" t="s">
        <v>300</v>
      </c>
      <c r="C12" s="2" t="s">
        <v>299</v>
      </c>
      <c r="D12" s="2" t="s">
        <v>862</v>
      </c>
      <c r="E12" s="2">
        <v>1</v>
      </c>
      <c r="F12" s="2">
        <v>2</v>
      </c>
      <c r="G12">
        <v>338571.9453125</v>
      </c>
      <c r="H12">
        <v>0</v>
      </c>
      <c r="I12">
        <v>0</v>
      </c>
      <c r="J12" t="e">
        <f t="shared" si="0"/>
        <v>#DIV/0!</v>
      </c>
    </row>
    <row r="13" spans="1:10" x14ac:dyDescent="0.2">
      <c r="A13" s="2">
        <v>172073164</v>
      </c>
      <c r="B13" s="2" t="s">
        <v>381</v>
      </c>
      <c r="C13" s="2" t="s">
        <v>383</v>
      </c>
      <c r="D13" s="2" t="s">
        <v>380</v>
      </c>
      <c r="E13" s="2">
        <v>1</v>
      </c>
      <c r="F13" s="2">
        <v>1</v>
      </c>
      <c r="G13">
        <v>9559998.6875</v>
      </c>
      <c r="H13">
        <v>0</v>
      </c>
      <c r="I13">
        <v>0</v>
      </c>
      <c r="J13" t="e">
        <f t="shared" si="0"/>
        <v>#DIV/0!</v>
      </c>
    </row>
    <row r="14" spans="1:10" x14ac:dyDescent="0.2">
      <c r="A14" s="2">
        <v>239916007</v>
      </c>
      <c r="B14" s="2" t="s">
        <v>226</v>
      </c>
      <c r="C14" s="2" t="s">
        <v>227</v>
      </c>
      <c r="D14" s="2" t="s">
        <v>863</v>
      </c>
      <c r="E14" s="2">
        <v>1</v>
      </c>
      <c r="F14" s="2">
        <v>1</v>
      </c>
      <c r="G14">
        <v>646666.09375</v>
      </c>
      <c r="H14">
        <v>0</v>
      </c>
      <c r="I14">
        <v>0</v>
      </c>
      <c r="J14" t="e">
        <f t="shared" si="0"/>
        <v>#DIV/0!</v>
      </c>
    </row>
    <row r="15" spans="1:10" x14ac:dyDescent="0.2">
      <c r="A15" s="2">
        <v>327315356</v>
      </c>
      <c r="B15" s="2" t="s">
        <v>864</v>
      </c>
      <c r="C15" s="2" t="s">
        <v>335</v>
      </c>
      <c r="D15" s="2" t="s">
        <v>865</v>
      </c>
      <c r="E15" s="2">
        <v>1</v>
      </c>
      <c r="F15" s="2">
        <v>1</v>
      </c>
      <c r="G15">
        <v>1337401.25</v>
      </c>
      <c r="H15">
        <v>0</v>
      </c>
      <c r="I15">
        <v>0</v>
      </c>
      <c r="J15" t="e">
        <f t="shared" si="0"/>
        <v>#DIV/0!</v>
      </c>
    </row>
    <row r="16" spans="1:10" x14ac:dyDescent="0.2">
      <c r="A16" s="2">
        <v>254675249</v>
      </c>
      <c r="B16" s="2" t="s">
        <v>172</v>
      </c>
      <c r="C16" s="2" t="s">
        <v>173</v>
      </c>
      <c r="D16" s="2" t="s">
        <v>359</v>
      </c>
      <c r="E16" s="2">
        <v>5</v>
      </c>
      <c r="F16" s="2">
        <v>7</v>
      </c>
      <c r="G16">
        <v>11846828.2760417</v>
      </c>
      <c r="H16">
        <v>0</v>
      </c>
      <c r="I16">
        <v>0</v>
      </c>
      <c r="J16" t="e">
        <f t="shared" si="0"/>
        <v>#DIV/0!</v>
      </c>
    </row>
    <row r="17" spans="1:10" x14ac:dyDescent="0.2">
      <c r="A17" s="2">
        <v>65301157</v>
      </c>
      <c r="B17" s="2" t="s">
        <v>866</v>
      </c>
      <c r="C17" s="2" t="s">
        <v>32</v>
      </c>
      <c r="D17" s="2" t="s">
        <v>867</v>
      </c>
      <c r="E17" s="2">
        <v>1</v>
      </c>
      <c r="F17" s="2">
        <v>2</v>
      </c>
      <c r="G17">
        <v>122587.6640625</v>
      </c>
      <c r="H17">
        <v>0</v>
      </c>
      <c r="I17">
        <v>0</v>
      </c>
      <c r="J17" t="e">
        <f t="shared" si="0"/>
        <v>#DIV/0!</v>
      </c>
    </row>
    <row r="18" spans="1:10" x14ac:dyDescent="0.2">
      <c r="A18" s="2">
        <v>166295206</v>
      </c>
      <c r="B18" s="2" t="s">
        <v>868</v>
      </c>
      <c r="C18" s="2" t="s">
        <v>17</v>
      </c>
      <c r="D18" s="2" t="s">
        <v>869</v>
      </c>
      <c r="E18" s="2">
        <v>1</v>
      </c>
      <c r="F18" s="2">
        <v>1</v>
      </c>
      <c r="G18">
        <v>186532.765625</v>
      </c>
      <c r="H18">
        <v>0</v>
      </c>
      <c r="I18">
        <v>0</v>
      </c>
      <c r="J18" t="e">
        <f t="shared" si="0"/>
        <v>#DIV/0!</v>
      </c>
    </row>
    <row r="19" spans="1:10" x14ac:dyDescent="0.2">
      <c r="A19" s="2">
        <v>125656178</v>
      </c>
      <c r="B19" s="2" t="s">
        <v>721</v>
      </c>
      <c r="C19" s="2" t="s">
        <v>179</v>
      </c>
      <c r="D19" s="2" t="s">
        <v>870</v>
      </c>
      <c r="E19" s="2">
        <v>6</v>
      </c>
      <c r="F19" s="2">
        <v>12</v>
      </c>
      <c r="G19">
        <v>0</v>
      </c>
      <c r="H19">
        <v>0</v>
      </c>
      <c r="I19">
        <v>0</v>
      </c>
      <c r="J19" t="e">
        <f t="shared" si="0"/>
        <v>#DIV/0!</v>
      </c>
    </row>
    <row r="20" spans="1:10" x14ac:dyDescent="0.2">
      <c r="A20" s="2">
        <v>76559897</v>
      </c>
      <c r="B20" s="2" t="s">
        <v>871</v>
      </c>
      <c r="C20" s="2" t="s">
        <v>32</v>
      </c>
      <c r="D20" s="2" t="s">
        <v>872</v>
      </c>
      <c r="E20" s="2">
        <v>1</v>
      </c>
      <c r="F20" s="2">
        <v>1</v>
      </c>
      <c r="G20">
        <v>0</v>
      </c>
      <c r="H20">
        <v>0</v>
      </c>
      <c r="I20">
        <v>0</v>
      </c>
      <c r="J20" t="e">
        <f t="shared" si="0"/>
        <v>#DIV/0!</v>
      </c>
    </row>
    <row r="21" spans="1:10" x14ac:dyDescent="0.2">
      <c r="A21" s="2">
        <v>120587007</v>
      </c>
      <c r="B21" s="2" t="s">
        <v>549</v>
      </c>
      <c r="C21" s="2" t="s">
        <v>32</v>
      </c>
      <c r="D21" s="2" t="s">
        <v>873</v>
      </c>
      <c r="E21" s="2">
        <v>1</v>
      </c>
      <c r="F21" s="2">
        <v>3</v>
      </c>
      <c r="G21">
        <v>0</v>
      </c>
      <c r="H21">
        <v>0</v>
      </c>
      <c r="I21">
        <v>0</v>
      </c>
      <c r="J21" t="e">
        <f t="shared" si="0"/>
        <v>#DIV/0!</v>
      </c>
    </row>
    <row r="22" spans="1:10" x14ac:dyDescent="0.2">
      <c r="A22" s="2">
        <v>6677853</v>
      </c>
      <c r="B22" s="2" t="s">
        <v>354</v>
      </c>
      <c r="C22" s="2" t="s">
        <v>356</v>
      </c>
      <c r="D22" s="2" t="s">
        <v>353</v>
      </c>
      <c r="E22" s="2">
        <v>1</v>
      </c>
      <c r="F22" s="2">
        <v>4</v>
      </c>
      <c r="G22">
        <v>0</v>
      </c>
      <c r="H22">
        <v>0</v>
      </c>
      <c r="I22">
        <v>0</v>
      </c>
      <c r="J22" t="e">
        <f t="shared" si="0"/>
        <v>#DIV/0!</v>
      </c>
    </row>
    <row r="23" spans="1:10" x14ac:dyDescent="0.2">
      <c r="A23" s="2">
        <v>6680512</v>
      </c>
      <c r="B23" s="2" t="s">
        <v>165</v>
      </c>
      <c r="C23" s="2" t="s">
        <v>166</v>
      </c>
      <c r="D23" s="2" t="s">
        <v>350</v>
      </c>
      <c r="E23" s="2">
        <v>4</v>
      </c>
      <c r="F23" s="2">
        <v>9</v>
      </c>
      <c r="G23">
        <v>3310328.546875</v>
      </c>
      <c r="H23">
        <v>0</v>
      </c>
      <c r="I23">
        <v>0</v>
      </c>
      <c r="J23" t="e">
        <f t="shared" si="0"/>
        <v>#DIV/0!</v>
      </c>
    </row>
    <row r="24" spans="1:10" x14ac:dyDescent="0.2">
      <c r="A24" s="2">
        <v>6754402</v>
      </c>
      <c r="B24" s="2" t="s">
        <v>162</v>
      </c>
      <c r="C24" s="2" t="s">
        <v>163</v>
      </c>
      <c r="D24" s="2" t="s">
        <v>321</v>
      </c>
      <c r="E24" s="2">
        <v>3</v>
      </c>
      <c r="F24" s="2">
        <v>7</v>
      </c>
      <c r="G24">
        <v>1424447.171875</v>
      </c>
      <c r="H24">
        <v>0</v>
      </c>
      <c r="I24">
        <v>0</v>
      </c>
      <c r="J24" t="e">
        <f t="shared" si="0"/>
        <v>#DIV/0!</v>
      </c>
    </row>
    <row r="25" spans="1:10" s="14" customFormat="1" x14ac:dyDescent="0.2">
      <c r="A25" s="14">
        <v>121949821</v>
      </c>
      <c r="B25" s="14" t="s">
        <v>180</v>
      </c>
      <c r="C25" s="14" t="s">
        <v>181</v>
      </c>
      <c r="D25" s="14" t="s">
        <v>424</v>
      </c>
      <c r="E25" s="14">
        <v>2</v>
      </c>
      <c r="F25" s="14">
        <v>5</v>
      </c>
      <c r="G25" s="14">
        <v>454118.859375</v>
      </c>
      <c r="H25" s="14">
        <v>0</v>
      </c>
      <c r="I25" s="14">
        <v>4644946.46875</v>
      </c>
      <c r="J25" s="14" t="e">
        <f t="shared" si="0"/>
        <v>#DIV/0!</v>
      </c>
    </row>
    <row r="26" spans="1:10" s="14" customFormat="1" x14ac:dyDescent="0.2">
      <c r="A26" s="14">
        <v>114205435</v>
      </c>
      <c r="B26" s="14" t="s">
        <v>95</v>
      </c>
      <c r="C26" s="14" t="s">
        <v>96</v>
      </c>
      <c r="D26" s="14" t="s">
        <v>874</v>
      </c>
      <c r="E26" s="14">
        <v>1</v>
      </c>
      <c r="F26" s="14">
        <v>1</v>
      </c>
      <c r="G26" s="14">
        <v>0</v>
      </c>
      <c r="H26" s="14">
        <v>0</v>
      </c>
      <c r="I26" s="14">
        <v>623936.15625</v>
      </c>
      <c r="J26" s="14" t="e">
        <f t="shared" si="0"/>
        <v>#DIV/0!</v>
      </c>
    </row>
    <row r="27" spans="1:10" s="14" customFormat="1" x14ac:dyDescent="0.2">
      <c r="A27" s="14">
        <v>153945880</v>
      </c>
      <c r="B27" s="34" t="s">
        <v>875</v>
      </c>
      <c r="C27" s="14" t="s">
        <v>876</v>
      </c>
      <c r="D27" s="14" t="s">
        <v>877</v>
      </c>
      <c r="E27" s="14">
        <v>1</v>
      </c>
      <c r="F27" s="14">
        <v>3</v>
      </c>
      <c r="G27" s="14">
        <v>290460714.125</v>
      </c>
      <c r="H27" s="14">
        <v>0</v>
      </c>
      <c r="I27" s="14">
        <v>294153995.1875</v>
      </c>
      <c r="J27" s="14" t="e">
        <f t="shared" si="0"/>
        <v>#DIV/0!</v>
      </c>
    </row>
    <row r="28" spans="1:10" s="14" customFormat="1" x14ac:dyDescent="0.2">
      <c r="A28" s="14">
        <v>153945804</v>
      </c>
      <c r="B28" s="14" t="s">
        <v>149</v>
      </c>
      <c r="C28" s="14" t="s">
        <v>150</v>
      </c>
      <c r="D28" s="14" t="s">
        <v>344</v>
      </c>
      <c r="E28" s="14">
        <v>2</v>
      </c>
      <c r="F28" s="14">
        <v>4</v>
      </c>
      <c r="G28" s="14">
        <v>1851277.7636718799</v>
      </c>
      <c r="H28" s="14">
        <v>0</v>
      </c>
      <c r="I28" s="14">
        <v>5614077.015625</v>
      </c>
      <c r="J28" s="14" t="e">
        <f t="shared" si="0"/>
        <v>#DIV/0!</v>
      </c>
    </row>
    <row r="29" spans="1:10" s="34" customFormat="1" ht="15" x14ac:dyDescent="0.2">
      <c r="A29" s="34">
        <v>82546826</v>
      </c>
      <c r="B29" s="34" t="s">
        <v>110</v>
      </c>
      <c r="C29" s="34" t="s">
        <v>111</v>
      </c>
      <c r="D29" s="34" t="s">
        <v>878</v>
      </c>
      <c r="E29" s="34">
        <v>2</v>
      </c>
      <c r="F29" s="34">
        <v>2</v>
      </c>
      <c r="G29" s="34">
        <v>0</v>
      </c>
      <c r="H29" s="34">
        <v>0</v>
      </c>
      <c r="I29" s="34">
        <v>5586678.46875</v>
      </c>
      <c r="J29" s="34" t="e">
        <f t="shared" si="0"/>
        <v>#DIV/0!</v>
      </c>
    </row>
    <row r="30" spans="1:10" s="34" customFormat="1" ht="15" x14ac:dyDescent="0.2">
      <c r="A30" s="34">
        <v>238018071</v>
      </c>
      <c r="B30" s="34" t="s">
        <v>582</v>
      </c>
      <c r="C30" s="34" t="s">
        <v>111</v>
      </c>
      <c r="D30" s="34" t="s">
        <v>879</v>
      </c>
      <c r="E30" s="34">
        <v>1</v>
      </c>
      <c r="F30" s="34">
        <v>1</v>
      </c>
      <c r="G30" s="34">
        <v>0</v>
      </c>
      <c r="H30" s="34">
        <v>0</v>
      </c>
      <c r="I30" s="34">
        <v>327264.0859375</v>
      </c>
      <c r="J30" s="34" t="e">
        <f t="shared" si="0"/>
        <v>#DIV/0!</v>
      </c>
    </row>
    <row r="31" spans="1:10" s="34" customFormat="1" ht="15" x14ac:dyDescent="0.2">
      <c r="A31" s="34">
        <v>6754608</v>
      </c>
      <c r="B31" s="34" t="s">
        <v>122</v>
      </c>
      <c r="C31" s="34" t="s">
        <v>123</v>
      </c>
      <c r="D31" s="34" t="s">
        <v>510</v>
      </c>
      <c r="E31" s="34">
        <v>3</v>
      </c>
      <c r="F31" s="34">
        <v>4</v>
      </c>
      <c r="G31" s="34">
        <v>0</v>
      </c>
      <c r="H31" s="34">
        <v>0</v>
      </c>
      <c r="I31" s="34">
        <v>7451160.5</v>
      </c>
      <c r="J31" s="34" t="e">
        <f t="shared" si="0"/>
        <v>#DIV/0!</v>
      </c>
    </row>
    <row r="32" spans="1:10" s="34" customFormat="1" ht="15" x14ac:dyDescent="0.2">
      <c r="A32" s="34">
        <v>188528630</v>
      </c>
      <c r="B32" s="34" t="s">
        <v>375</v>
      </c>
      <c r="C32" s="34" t="s">
        <v>376</v>
      </c>
      <c r="D32" s="34" t="s">
        <v>374</v>
      </c>
      <c r="E32" s="34">
        <v>2</v>
      </c>
      <c r="F32" s="34">
        <v>2</v>
      </c>
      <c r="G32" s="34">
        <v>0</v>
      </c>
      <c r="H32" s="34">
        <v>0</v>
      </c>
      <c r="I32" s="34">
        <v>3291766.140625</v>
      </c>
      <c r="J32" s="34" t="e">
        <f t="shared" si="0"/>
        <v>#DIV/0!</v>
      </c>
    </row>
    <row r="33" spans="1:10" s="34" customFormat="1" ht="15" x14ac:dyDescent="0.2">
      <c r="A33" s="34">
        <v>166706891</v>
      </c>
      <c r="B33" s="34" t="s">
        <v>11</v>
      </c>
      <c r="C33" s="34" t="s">
        <v>12</v>
      </c>
      <c r="D33" s="34" t="s">
        <v>880</v>
      </c>
      <c r="E33" s="34">
        <v>3</v>
      </c>
      <c r="F33" s="34">
        <v>5</v>
      </c>
      <c r="G33" s="34">
        <v>3576266.7734375</v>
      </c>
      <c r="H33" s="34">
        <v>0</v>
      </c>
      <c r="I33" s="34">
        <v>3641628.3828125</v>
      </c>
      <c r="J33" s="34" t="e">
        <f t="shared" si="0"/>
        <v>#DIV/0!</v>
      </c>
    </row>
    <row r="34" spans="1:10" s="34" customFormat="1" ht="15" x14ac:dyDescent="0.2">
      <c r="A34" s="34">
        <v>218931192</v>
      </c>
      <c r="B34" s="34" t="s">
        <v>799</v>
      </c>
      <c r="C34" s="34" t="s">
        <v>48</v>
      </c>
      <c r="D34" s="34" t="s">
        <v>881</v>
      </c>
      <c r="E34" s="34">
        <v>1</v>
      </c>
      <c r="F34" s="34">
        <v>2</v>
      </c>
      <c r="G34" s="34">
        <v>1224695.015625</v>
      </c>
      <c r="H34" s="34">
        <v>0</v>
      </c>
      <c r="I34" s="34">
        <v>634127.28125</v>
      </c>
      <c r="J34" s="34" t="e">
        <f t="shared" si="0"/>
        <v>#DIV/0!</v>
      </c>
    </row>
    <row r="35" spans="1:10" s="34" customFormat="1" ht="15" x14ac:dyDescent="0.2">
      <c r="A35" s="34">
        <v>15628025</v>
      </c>
      <c r="B35" s="34" t="s">
        <v>882</v>
      </c>
      <c r="C35" s="34" t="s">
        <v>20</v>
      </c>
      <c r="D35" s="34" t="s">
        <v>397</v>
      </c>
      <c r="E35" s="34">
        <v>3</v>
      </c>
      <c r="F35" s="34">
        <v>12</v>
      </c>
      <c r="G35" s="34">
        <v>1284416.2265625</v>
      </c>
      <c r="H35" s="34">
        <v>0</v>
      </c>
      <c r="I35" s="34">
        <v>1690797.59375</v>
      </c>
      <c r="J35" s="34" t="e">
        <f t="shared" si="0"/>
        <v>#DIV/0!</v>
      </c>
    </row>
    <row r="36" spans="1:10" s="34" customFormat="1" ht="15" x14ac:dyDescent="0.2">
      <c r="A36" s="34">
        <v>134053939</v>
      </c>
      <c r="B36" s="34" t="s">
        <v>883</v>
      </c>
      <c r="C36" s="34" t="s">
        <v>20</v>
      </c>
      <c r="D36" s="34" t="s">
        <v>342</v>
      </c>
      <c r="E36" s="34">
        <v>1</v>
      </c>
      <c r="F36" s="34">
        <v>3</v>
      </c>
      <c r="G36" s="34">
        <v>0</v>
      </c>
      <c r="H36" s="34">
        <v>0</v>
      </c>
      <c r="I36" s="34">
        <v>7263603.625</v>
      </c>
      <c r="J36" s="34" t="e">
        <f t="shared" si="0"/>
        <v>#DIV/0!</v>
      </c>
    </row>
    <row r="37" spans="1:10" s="34" customFormat="1" ht="15" x14ac:dyDescent="0.2">
      <c r="A37" s="34">
        <v>22122853</v>
      </c>
      <c r="B37" s="34" t="s">
        <v>884</v>
      </c>
      <c r="C37" s="34" t="s">
        <v>32</v>
      </c>
      <c r="D37" s="34" t="s">
        <v>885</v>
      </c>
      <c r="E37" s="34">
        <v>1</v>
      </c>
      <c r="F37" s="34">
        <v>2</v>
      </c>
      <c r="G37" s="34">
        <v>0</v>
      </c>
      <c r="H37" s="34">
        <v>0</v>
      </c>
      <c r="I37" s="34">
        <v>1658721.96875</v>
      </c>
      <c r="J37" s="34" t="e">
        <f t="shared" si="0"/>
        <v>#DIV/0!</v>
      </c>
    </row>
    <row r="38" spans="1:10" s="34" customFormat="1" ht="15" x14ac:dyDescent="0.2">
      <c r="A38" s="34">
        <v>67846115</v>
      </c>
      <c r="B38" s="34" t="s">
        <v>886</v>
      </c>
      <c r="C38" s="34" t="s">
        <v>32</v>
      </c>
      <c r="D38" s="34" t="s">
        <v>887</v>
      </c>
      <c r="E38" s="34">
        <v>1</v>
      </c>
      <c r="F38" s="34">
        <v>1</v>
      </c>
      <c r="G38" s="34">
        <v>0</v>
      </c>
      <c r="H38" s="34">
        <v>0</v>
      </c>
      <c r="I38" s="34">
        <v>196504.34375</v>
      </c>
      <c r="J38" s="34" t="e">
        <f t="shared" si="0"/>
        <v>#DIV/0!</v>
      </c>
    </row>
    <row r="39" spans="1:10" s="34" customFormat="1" ht="15" x14ac:dyDescent="0.2">
      <c r="A39" s="34">
        <v>90669983</v>
      </c>
      <c r="B39" s="34" t="s">
        <v>825</v>
      </c>
      <c r="C39" s="34" t="s">
        <v>54</v>
      </c>
      <c r="D39" s="34" t="s">
        <v>838</v>
      </c>
      <c r="E39" s="34">
        <v>1</v>
      </c>
      <c r="F39" s="34">
        <v>2</v>
      </c>
      <c r="G39" s="34">
        <v>1278258.4375</v>
      </c>
      <c r="H39" s="34">
        <v>0</v>
      </c>
      <c r="I39" s="34">
        <v>4135429.375</v>
      </c>
      <c r="J39" s="34" t="e">
        <f t="shared" si="0"/>
        <v>#DIV/0!</v>
      </c>
    </row>
    <row r="40" spans="1:10" s="34" customFormat="1" ht="15" x14ac:dyDescent="0.2">
      <c r="A40" s="34">
        <v>40789094</v>
      </c>
      <c r="B40" s="34" t="s">
        <v>113</v>
      </c>
      <c r="C40" s="34" t="s">
        <v>114</v>
      </c>
      <c r="D40" s="34" t="s">
        <v>833</v>
      </c>
      <c r="E40" s="34">
        <v>4</v>
      </c>
      <c r="F40" s="34">
        <v>7</v>
      </c>
      <c r="G40" s="34">
        <v>2777653.59375</v>
      </c>
      <c r="H40" s="34">
        <v>0</v>
      </c>
      <c r="I40" s="34">
        <v>6436565.890625</v>
      </c>
      <c r="J40" s="34" t="e">
        <f t="shared" si="0"/>
        <v>#DIV/0!</v>
      </c>
    </row>
    <row r="41" spans="1:10" s="34" customFormat="1" ht="15" x14ac:dyDescent="0.2">
      <c r="A41" s="34">
        <v>40254321</v>
      </c>
      <c r="B41" s="34" t="s">
        <v>730</v>
      </c>
      <c r="C41" s="34" t="s">
        <v>888</v>
      </c>
      <c r="D41" s="34" t="s">
        <v>889</v>
      </c>
      <c r="E41" s="34">
        <v>1</v>
      </c>
      <c r="F41" s="34">
        <v>1</v>
      </c>
      <c r="G41" s="34">
        <v>0</v>
      </c>
      <c r="H41" s="34">
        <v>0</v>
      </c>
      <c r="I41" s="34">
        <v>387080.25</v>
      </c>
      <c r="J41" s="34" t="e">
        <f t="shared" si="0"/>
        <v>#DIV/0!</v>
      </c>
    </row>
    <row r="42" spans="1:10" s="34" customFormat="1" ht="15" x14ac:dyDescent="0.2">
      <c r="A42" s="34">
        <v>294979205</v>
      </c>
      <c r="B42" s="34" t="s">
        <v>225</v>
      </c>
      <c r="C42" s="34" t="s">
        <v>54</v>
      </c>
      <c r="D42" s="34" t="s">
        <v>428</v>
      </c>
      <c r="E42" s="34">
        <v>5</v>
      </c>
      <c r="F42" s="34">
        <v>7</v>
      </c>
      <c r="G42" s="34">
        <v>0</v>
      </c>
      <c r="H42" s="34">
        <v>2606763.640625</v>
      </c>
      <c r="I42" s="34">
        <v>9139011.5572916698</v>
      </c>
      <c r="J42" s="34">
        <f t="shared" si="0"/>
        <v>3.5058842370152488</v>
      </c>
    </row>
    <row r="43" spans="1:10" s="34" customFormat="1" ht="15" x14ac:dyDescent="0.2">
      <c r="A43" s="34">
        <v>140969817</v>
      </c>
      <c r="B43" s="34" t="s">
        <v>108</v>
      </c>
      <c r="C43" s="34" t="s">
        <v>109</v>
      </c>
      <c r="D43" s="34" t="s">
        <v>890</v>
      </c>
      <c r="E43" s="34">
        <v>4</v>
      </c>
      <c r="F43" s="34">
        <v>6</v>
      </c>
      <c r="G43" s="34">
        <v>809690.19921875</v>
      </c>
      <c r="H43" s="34">
        <v>632859.8125</v>
      </c>
      <c r="I43" s="34">
        <v>2004498.80078125</v>
      </c>
      <c r="J43" s="34">
        <f t="shared" si="0"/>
        <v>3.1673662337047985</v>
      </c>
    </row>
    <row r="44" spans="1:10" s="34" customFormat="1" ht="15" x14ac:dyDescent="0.2">
      <c r="A44" s="34">
        <v>194328715</v>
      </c>
      <c r="B44" s="34" t="s">
        <v>287</v>
      </c>
      <c r="C44" s="34" t="s">
        <v>54</v>
      </c>
      <c r="D44" s="34" t="s">
        <v>442</v>
      </c>
      <c r="E44" s="34">
        <v>3</v>
      </c>
      <c r="F44" s="34">
        <v>15</v>
      </c>
      <c r="G44" s="34">
        <v>51484576.5</v>
      </c>
      <c r="H44" s="34">
        <v>38072727.307291701</v>
      </c>
      <c r="I44" s="34">
        <v>90073025</v>
      </c>
      <c r="J44" s="34">
        <f t="shared" si="0"/>
        <v>2.3658148856267824</v>
      </c>
    </row>
    <row r="45" spans="1:10" s="34" customFormat="1" ht="15" x14ac:dyDescent="0.2">
      <c r="A45" s="34">
        <v>133904142</v>
      </c>
      <c r="B45" s="34" t="s">
        <v>280</v>
      </c>
      <c r="C45" s="34" t="s">
        <v>281</v>
      </c>
      <c r="D45" s="34" t="s">
        <v>393</v>
      </c>
      <c r="E45" s="34">
        <v>11</v>
      </c>
      <c r="F45" s="34">
        <v>26</v>
      </c>
      <c r="G45" s="34">
        <v>2095181.87890625</v>
      </c>
      <c r="H45" s="34">
        <v>5865344.5403645802</v>
      </c>
      <c r="I45" s="34">
        <v>12677215.8333333</v>
      </c>
      <c r="J45" s="34">
        <f t="shared" si="0"/>
        <v>2.161376155499521</v>
      </c>
    </row>
    <row r="46" spans="1:10" s="34" customFormat="1" ht="15" x14ac:dyDescent="0.2">
      <c r="A46" s="34">
        <v>12963557</v>
      </c>
      <c r="B46" s="34" t="s">
        <v>215</v>
      </c>
      <c r="C46" s="34" t="s">
        <v>216</v>
      </c>
      <c r="D46" s="34" t="s">
        <v>371</v>
      </c>
      <c r="E46" s="34">
        <v>6</v>
      </c>
      <c r="F46" s="34">
        <v>14</v>
      </c>
      <c r="G46" s="34">
        <v>950826.29166666977</v>
      </c>
      <c r="H46" s="34">
        <v>3354488.0416666698</v>
      </c>
      <c r="I46" s="34">
        <v>6789846.7708333302</v>
      </c>
      <c r="J46" s="34">
        <f t="shared" si="0"/>
        <v>2.0241082056324191</v>
      </c>
    </row>
    <row r="47" spans="1:10" s="34" customFormat="1" ht="15" x14ac:dyDescent="0.2">
      <c r="A47" s="34">
        <v>133778915</v>
      </c>
      <c r="B47" s="34" t="s">
        <v>36</v>
      </c>
      <c r="C47" s="34" t="s">
        <v>37</v>
      </c>
      <c r="D47" s="34" t="s">
        <v>401</v>
      </c>
      <c r="E47" s="34">
        <v>9</v>
      </c>
      <c r="F47" s="34">
        <v>29</v>
      </c>
      <c r="G47" s="34">
        <v>6433029.5234375</v>
      </c>
      <c r="H47" s="34">
        <v>3933322.6770833302</v>
      </c>
      <c r="I47" s="34">
        <v>7511249.8151041698</v>
      </c>
      <c r="J47" s="34">
        <f t="shared" si="0"/>
        <v>1.9096449571419281</v>
      </c>
    </row>
    <row r="48" spans="1:10" s="14" customFormat="1" x14ac:dyDescent="0.2">
      <c r="A48" s="14">
        <v>38348308</v>
      </c>
      <c r="B48" s="14" t="s">
        <v>420</v>
      </c>
      <c r="C48" s="14" t="s">
        <v>422</v>
      </c>
      <c r="D48" s="14" t="s">
        <v>419</v>
      </c>
      <c r="E48" s="14">
        <v>5</v>
      </c>
      <c r="F48" s="14">
        <v>13</v>
      </c>
      <c r="G48" s="14">
        <v>4599159.4479166698</v>
      </c>
      <c r="H48" s="14">
        <v>2916897.28125</v>
      </c>
      <c r="I48" s="14">
        <v>5521156.2395833302</v>
      </c>
      <c r="J48" s="14">
        <f t="shared" si="0"/>
        <v>1.8928181924929861</v>
      </c>
    </row>
    <row r="49" spans="1:10" s="14" customFormat="1" x14ac:dyDescent="0.2">
      <c r="A49" s="14">
        <v>126352391</v>
      </c>
      <c r="B49" s="14" t="s">
        <v>724</v>
      </c>
      <c r="C49" s="14" t="s">
        <v>32</v>
      </c>
      <c r="D49" s="14" t="s">
        <v>891</v>
      </c>
      <c r="E49" s="14">
        <v>8</v>
      </c>
      <c r="F49" s="14">
        <v>22</v>
      </c>
      <c r="G49" s="14">
        <v>7308400.4322916698</v>
      </c>
      <c r="H49" s="14">
        <v>6595125.09375</v>
      </c>
      <c r="I49" s="14">
        <v>11816089.13541667</v>
      </c>
      <c r="J49" s="14">
        <f t="shared" si="0"/>
        <v>1.7916398805861042</v>
      </c>
    </row>
    <row r="50" spans="1:10" s="14" customFormat="1" x14ac:dyDescent="0.2">
      <c r="A50" s="14">
        <v>110347410</v>
      </c>
      <c r="B50" s="14" t="s">
        <v>84</v>
      </c>
      <c r="C50" s="14" t="s">
        <v>80</v>
      </c>
      <c r="D50" s="14" t="s">
        <v>325</v>
      </c>
      <c r="E50" s="14">
        <v>2</v>
      </c>
      <c r="F50" s="14">
        <v>5</v>
      </c>
      <c r="G50" s="14">
        <v>0</v>
      </c>
      <c r="H50" s="14">
        <v>4286887.125</v>
      </c>
      <c r="I50" s="14">
        <v>6710858.625</v>
      </c>
      <c r="J50" s="14">
        <f t="shared" si="0"/>
        <v>1.5654386106562113</v>
      </c>
    </row>
    <row r="51" spans="1:10" x14ac:dyDescent="0.2">
      <c r="A51" s="2">
        <v>10181166</v>
      </c>
      <c r="B51" s="2" t="s">
        <v>246</v>
      </c>
      <c r="C51" s="2" t="s">
        <v>26</v>
      </c>
      <c r="D51" s="2" t="s">
        <v>454</v>
      </c>
      <c r="E51" s="2">
        <v>19</v>
      </c>
      <c r="F51" s="2">
        <v>107</v>
      </c>
      <c r="G51">
        <v>28729001.450520828</v>
      </c>
      <c r="H51">
        <v>40385874.32031253</v>
      </c>
      <c r="I51">
        <v>59039990.12500003</v>
      </c>
      <c r="J51">
        <f t="shared" si="0"/>
        <v>1.4618970399584788</v>
      </c>
    </row>
    <row r="52" spans="1:10" x14ac:dyDescent="0.2">
      <c r="A52" s="2">
        <v>22122757</v>
      </c>
      <c r="B52" s="2" t="s">
        <v>106</v>
      </c>
      <c r="C52" s="2" t="s">
        <v>32</v>
      </c>
      <c r="D52" s="2" t="s">
        <v>892</v>
      </c>
      <c r="E52" s="2">
        <v>4</v>
      </c>
      <c r="F52" s="2">
        <v>7</v>
      </c>
      <c r="G52">
        <v>3152206.578125</v>
      </c>
      <c r="H52">
        <v>5290479.046875</v>
      </c>
      <c r="I52">
        <v>7664097.42578125</v>
      </c>
      <c r="J52">
        <f t="shared" si="0"/>
        <v>1.4486584972505103</v>
      </c>
    </row>
    <row r="53" spans="1:10" x14ac:dyDescent="0.2">
      <c r="A53" s="2">
        <v>117414176</v>
      </c>
      <c r="B53" s="2" t="s">
        <v>266</v>
      </c>
      <c r="C53" s="2" t="s">
        <v>32</v>
      </c>
      <c r="D53" s="2" t="s">
        <v>448</v>
      </c>
      <c r="E53" s="2">
        <v>2</v>
      </c>
      <c r="F53" s="2">
        <v>11</v>
      </c>
      <c r="G53">
        <v>8792456.5</v>
      </c>
      <c r="H53">
        <v>8267803.1796875</v>
      </c>
      <c r="I53">
        <v>11530165.609375</v>
      </c>
      <c r="J53">
        <f t="shared" si="0"/>
        <v>1.3945863682026849</v>
      </c>
    </row>
    <row r="54" spans="1:10" x14ac:dyDescent="0.2">
      <c r="A54" s="2">
        <v>6753404</v>
      </c>
      <c r="B54" s="2" t="s">
        <v>82</v>
      </c>
      <c r="C54" s="2" t="s">
        <v>80</v>
      </c>
      <c r="D54" s="2" t="s">
        <v>498</v>
      </c>
      <c r="E54" s="2">
        <v>8</v>
      </c>
      <c r="F54" s="2">
        <v>150</v>
      </c>
      <c r="G54">
        <v>185031980.11979201</v>
      </c>
      <c r="H54">
        <v>514279662.76822883</v>
      </c>
      <c r="I54">
        <v>667019782.04166698</v>
      </c>
      <c r="J54">
        <f t="shared" si="0"/>
        <v>1.2969981710948462</v>
      </c>
    </row>
    <row r="55" spans="1:10" x14ac:dyDescent="0.2">
      <c r="A55" s="2">
        <v>166235125</v>
      </c>
      <c r="B55" s="2" t="s">
        <v>244</v>
      </c>
      <c r="C55" s="2" t="s">
        <v>242</v>
      </c>
      <c r="D55" s="2" t="s">
        <v>512</v>
      </c>
      <c r="E55" s="2">
        <v>31</v>
      </c>
      <c r="F55" s="2">
        <v>132</v>
      </c>
      <c r="G55">
        <v>30541981.039713554</v>
      </c>
      <c r="H55">
        <v>45144041.666666672</v>
      </c>
      <c r="I55">
        <v>57944899.041666642</v>
      </c>
      <c r="J55">
        <f t="shared" si="0"/>
        <v>1.2835558559315221</v>
      </c>
    </row>
    <row r="56" spans="1:10" x14ac:dyDescent="0.2">
      <c r="A56" s="2">
        <v>239835744</v>
      </c>
      <c r="B56" s="2" t="s">
        <v>893</v>
      </c>
      <c r="C56" s="2" t="s">
        <v>23</v>
      </c>
      <c r="D56" s="2" t="s">
        <v>403</v>
      </c>
      <c r="E56" s="2">
        <v>12</v>
      </c>
      <c r="F56" s="2">
        <v>46</v>
      </c>
      <c r="G56">
        <v>33680034.604166701</v>
      </c>
      <c r="H56">
        <v>22571223.895833299</v>
      </c>
      <c r="I56">
        <v>28343321.493489601</v>
      </c>
      <c r="J56">
        <f t="shared" si="0"/>
        <v>1.2557281618531038</v>
      </c>
    </row>
    <row r="57" spans="1:10" x14ac:dyDescent="0.2">
      <c r="A57" s="2">
        <v>46909571</v>
      </c>
      <c r="B57" s="2" t="s">
        <v>136</v>
      </c>
      <c r="C57" s="2" t="s">
        <v>137</v>
      </c>
      <c r="D57" s="2" t="s">
        <v>523</v>
      </c>
      <c r="E57" s="2">
        <v>5</v>
      </c>
      <c r="F57" s="2">
        <v>21</v>
      </c>
      <c r="G57">
        <v>1908333.71875</v>
      </c>
      <c r="H57">
        <v>12715380.8489583</v>
      </c>
      <c r="I57">
        <v>15762279.318359379</v>
      </c>
      <c r="J57">
        <f t="shared" si="0"/>
        <v>1.2396230601028906</v>
      </c>
    </row>
    <row r="58" spans="1:10" x14ac:dyDescent="0.2">
      <c r="A58" s="2">
        <v>6677659</v>
      </c>
      <c r="B58" s="2" t="s">
        <v>566</v>
      </c>
      <c r="C58" s="2" t="s">
        <v>894</v>
      </c>
      <c r="D58" s="2" t="s">
        <v>895</v>
      </c>
      <c r="E58" s="2">
        <v>5</v>
      </c>
      <c r="F58" s="2">
        <v>7</v>
      </c>
      <c r="G58">
        <v>1712723.3125</v>
      </c>
      <c r="H58">
        <v>1949486.15625</v>
      </c>
      <c r="I58">
        <v>2415799.3059895802</v>
      </c>
      <c r="J58">
        <f t="shared" si="0"/>
        <v>1.2391979795519927</v>
      </c>
    </row>
    <row r="59" spans="1:10" x14ac:dyDescent="0.2">
      <c r="A59" s="2">
        <v>262231796</v>
      </c>
      <c r="B59" s="2" t="s">
        <v>541</v>
      </c>
      <c r="C59" s="2" t="s">
        <v>896</v>
      </c>
      <c r="D59" s="2" t="s">
        <v>897</v>
      </c>
      <c r="E59" s="2">
        <v>2</v>
      </c>
      <c r="F59" s="2">
        <v>2</v>
      </c>
      <c r="G59">
        <v>0</v>
      </c>
      <c r="H59">
        <v>1612907.28125</v>
      </c>
      <c r="I59">
        <v>1972169.3125</v>
      </c>
      <c r="J59">
        <f t="shared" si="0"/>
        <v>1.222741899318337</v>
      </c>
    </row>
    <row r="60" spans="1:10" x14ac:dyDescent="0.2">
      <c r="A60" s="2">
        <v>40254249</v>
      </c>
      <c r="B60" s="2" t="s">
        <v>195</v>
      </c>
      <c r="C60" s="2" t="s">
        <v>196</v>
      </c>
      <c r="D60" s="2" t="s">
        <v>480</v>
      </c>
      <c r="E60" s="2">
        <v>5</v>
      </c>
      <c r="F60" s="2">
        <v>9</v>
      </c>
      <c r="G60">
        <v>2188464.6875</v>
      </c>
      <c r="H60">
        <v>2430996.1041666698</v>
      </c>
      <c r="I60">
        <v>2894492.3854166698</v>
      </c>
      <c r="J60">
        <f t="shared" si="0"/>
        <v>1.1906610547238552</v>
      </c>
    </row>
    <row r="61" spans="1:10" x14ac:dyDescent="0.2">
      <c r="A61" s="2">
        <v>164519134</v>
      </c>
      <c r="B61" s="2" t="s">
        <v>210</v>
      </c>
      <c r="C61" s="2" t="s">
        <v>211</v>
      </c>
      <c r="D61" s="2" t="s">
        <v>450</v>
      </c>
      <c r="E61" s="2">
        <v>21</v>
      </c>
      <c r="F61" s="2">
        <v>63</v>
      </c>
      <c r="G61">
        <v>17714209.166666701</v>
      </c>
      <c r="H61">
        <v>26147266.75</v>
      </c>
      <c r="I61">
        <v>30225503.760416701</v>
      </c>
      <c r="J61">
        <f t="shared" si="0"/>
        <v>1.1559718286966534</v>
      </c>
    </row>
    <row r="62" spans="1:10" x14ac:dyDescent="0.2">
      <c r="A62" s="2">
        <v>124249109</v>
      </c>
      <c r="B62" s="2" t="s">
        <v>44</v>
      </c>
      <c r="C62" s="2" t="s">
        <v>45</v>
      </c>
      <c r="D62" s="2" t="s">
        <v>446</v>
      </c>
      <c r="E62" s="2">
        <v>27</v>
      </c>
      <c r="F62" s="2">
        <v>72</v>
      </c>
      <c r="G62">
        <v>13920252.25</v>
      </c>
      <c r="H62">
        <v>21116000.895833299</v>
      </c>
      <c r="I62">
        <v>24382998.286458299</v>
      </c>
      <c r="J62">
        <f t="shared" si="0"/>
        <v>1.1547166722875855</v>
      </c>
    </row>
    <row r="63" spans="1:10" x14ac:dyDescent="0.2">
      <c r="A63" s="2">
        <v>145553997</v>
      </c>
      <c r="B63" s="2" t="s">
        <v>220</v>
      </c>
      <c r="C63" s="2" t="s">
        <v>45</v>
      </c>
      <c r="D63" s="2" t="s">
        <v>426</v>
      </c>
      <c r="E63" s="2">
        <v>18</v>
      </c>
      <c r="F63" s="2">
        <v>36</v>
      </c>
      <c r="G63">
        <v>11637967.9270833</v>
      </c>
      <c r="H63">
        <v>16447954.7083333</v>
      </c>
      <c r="I63">
        <v>18521833.302083299</v>
      </c>
      <c r="J63">
        <f t="shared" si="0"/>
        <v>1.126087323957627</v>
      </c>
    </row>
    <row r="64" spans="1:10" x14ac:dyDescent="0.2">
      <c r="A64" s="2">
        <v>262205246</v>
      </c>
      <c r="B64" s="2" t="s">
        <v>14</v>
      </c>
      <c r="C64" s="2" t="s">
        <v>15</v>
      </c>
      <c r="D64" s="2" t="s">
        <v>458</v>
      </c>
      <c r="E64" s="2">
        <v>10</v>
      </c>
      <c r="F64" s="2">
        <v>38</v>
      </c>
      <c r="G64">
        <v>34788632.052083299</v>
      </c>
      <c r="H64">
        <v>48928350.197916701</v>
      </c>
      <c r="I64">
        <v>55017750.1875</v>
      </c>
      <c r="J64">
        <f t="shared" si="0"/>
        <v>1.1244554530236863</v>
      </c>
    </row>
    <row r="65" spans="1:10" x14ac:dyDescent="0.2">
      <c r="A65" s="2">
        <v>188497644</v>
      </c>
      <c r="B65" s="2" t="s">
        <v>236</v>
      </c>
      <c r="C65" s="2" t="s">
        <v>237</v>
      </c>
      <c r="D65" s="2" t="s">
        <v>898</v>
      </c>
      <c r="E65" s="2">
        <v>2</v>
      </c>
      <c r="F65" s="2">
        <v>5</v>
      </c>
      <c r="G65">
        <v>3359786.125</v>
      </c>
      <c r="H65">
        <v>6527238</v>
      </c>
      <c r="I65">
        <v>7327630.9921875</v>
      </c>
      <c r="J65">
        <f t="shared" si="0"/>
        <v>1.1226235342096458</v>
      </c>
    </row>
    <row r="66" spans="1:10" x14ac:dyDescent="0.2">
      <c r="A66" s="2">
        <v>157384990</v>
      </c>
      <c r="B66" s="2" t="s">
        <v>899</v>
      </c>
      <c r="C66" s="2" t="s">
        <v>23</v>
      </c>
      <c r="D66" s="2" t="s">
        <v>506</v>
      </c>
      <c r="E66" s="2">
        <v>18</v>
      </c>
      <c r="F66" s="2">
        <v>90</v>
      </c>
      <c r="G66">
        <v>253714865.07291701</v>
      </c>
      <c r="H66">
        <v>254906248.51171875</v>
      </c>
      <c r="I66">
        <v>285772605.97916698</v>
      </c>
      <c r="J66">
        <f t="shared" ref="J66:J129" si="1">I66/H66</f>
        <v>1.1210890578307233</v>
      </c>
    </row>
    <row r="67" spans="1:10" x14ac:dyDescent="0.2">
      <c r="A67" s="2">
        <v>66955886</v>
      </c>
      <c r="B67" s="2" t="s">
        <v>119</v>
      </c>
      <c r="C67" s="2" t="s">
        <v>120</v>
      </c>
      <c r="D67" s="2" t="s">
        <v>476</v>
      </c>
      <c r="E67" s="2">
        <v>39</v>
      </c>
      <c r="F67" s="2">
        <v>130</v>
      </c>
      <c r="G67">
        <v>40206841.818359375</v>
      </c>
      <c r="H67">
        <v>45709887.037109375</v>
      </c>
      <c r="I67">
        <v>50747624.401692674</v>
      </c>
      <c r="J67">
        <f t="shared" si="1"/>
        <v>1.1102111094803939</v>
      </c>
    </row>
    <row r="68" spans="1:10" x14ac:dyDescent="0.2">
      <c r="A68" s="2">
        <v>112421097</v>
      </c>
      <c r="B68" s="2" t="s">
        <v>241</v>
      </c>
      <c r="C68" s="2" t="s">
        <v>242</v>
      </c>
      <c r="D68" s="2" t="s">
        <v>440</v>
      </c>
      <c r="E68" s="2">
        <v>22</v>
      </c>
      <c r="F68" s="2">
        <v>76</v>
      </c>
      <c r="G68">
        <v>21117858.848958299</v>
      </c>
      <c r="H68">
        <v>28490541.354166701</v>
      </c>
      <c r="I68">
        <v>31602623.729166701</v>
      </c>
      <c r="J68">
        <f t="shared" si="1"/>
        <v>1.1092321250169879</v>
      </c>
    </row>
    <row r="69" spans="1:10" x14ac:dyDescent="0.2">
      <c r="A69" s="2">
        <v>113205053</v>
      </c>
      <c r="B69" s="2" t="s">
        <v>25</v>
      </c>
      <c r="C69" s="2" t="s">
        <v>26</v>
      </c>
      <c r="D69" s="2" t="s">
        <v>399</v>
      </c>
      <c r="E69" s="2">
        <v>17</v>
      </c>
      <c r="F69" s="2">
        <v>84</v>
      </c>
      <c r="G69">
        <v>32189391.55078125</v>
      </c>
      <c r="H69">
        <v>53135644.326822951</v>
      </c>
      <c r="I69">
        <v>58707821.712239549</v>
      </c>
      <c r="J69">
        <f t="shared" si="1"/>
        <v>1.1048670333447665</v>
      </c>
    </row>
    <row r="70" spans="1:10" x14ac:dyDescent="0.2">
      <c r="A70" s="2">
        <v>112293262</v>
      </c>
      <c r="B70" s="2" t="s">
        <v>333</v>
      </c>
      <c r="C70" s="2" t="s">
        <v>335</v>
      </c>
      <c r="D70" s="2" t="s">
        <v>332</v>
      </c>
      <c r="E70" s="2">
        <v>6</v>
      </c>
      <c r="F70" s="2">
        <v>9</v>
      </c>
      <c r="G70">
        <v>466030.8828125</v>
      </c>
      <c r="H70">
        <v>2616699.9869791698</v>
      </c>
      <c r="I70">
        <v>2887018.44140625</v>
      </c>
      <c r="J70">
        <f t="shared" si="1"/>
        <v>1.1033051002301366</v>
      </c>
    </row>
    <row r="71" spans="1:10" x14ac:dyDescent="0.2">
      <c r="A71" s="2">
        <v>21314854</v>
      </c>
      <c r="B71" s="2" t="s">
        <v>218</v>
      </c>
      <c r="C71" s="2" t="s">
        <v>211</v>
      </c>
      <c r="D71" s="2" t="s">
        <v>311</v>
      </c>
      <c r="E71" s="2">
        <v>12</v>
      </c>
      <c r="F71" s="2">
        <v>51</v>
      </c>
      <c r="G71">
        <v>11960160.100260381</v>
      </c>
      <c r="H71">
        <v>22897941.860677078</v>
      </c>
      <c r="I71">
        <v>25065987.501302078</v>
      </c>
      <c r="J71">
        <f t="shared" si="1"/>
        <v>1.0946829917647845</v>
      </c>
    </row>
    <row r="72" spans="1:10" x14ac:dyDescent="0.2">
      <c r="A72" s="2">
        <v>166706895</v>
      </c>
      <c r="B72" s="2" t="s">
        <v>68</v>
      </c>
      <c r="C72" s="2" t="s">
        <v>69</v>
      </c>
      <c r="D72" s="2" t="s">
        <v>456</v>
      </c>
      <c r="E72" s="2">
        <v>9</v>
      </c>
      <c r="F72" s="2">
        <v>43</v>
      </c>
      <c r="G72">
        <v>36070333.385416701</v>
      </c>
      <c r="H72">
        <v>50832533.354166672</v>
      </c>
      <c r="I72">
        <v>54656819.630208299</v>
      </c>
      <c r="J72">
        <f t="shared" si="1"/>
        <v>1.0752330451326633</v>
      </c>
    </row>
    <row r="73" spans="1:10" x14ac:dyDescent="0.2">
      <c r="A73" s="2">
        <v>13626034</v>
      </c>
      <c r="B73" s="2" t="s">
        <v>900</v>
      </c>
      <c r="C73" s="2" t="s">
        <v>17</v>
      </c>
      <c r="D73" s="2" t="s">
        <v>395</v>
      </c>
      <c r="E73" s="2">
        <v>6</v>
      </c>
      <c r="F73" s="2">
        <v>18</v>
      </c>
      <c r="G73">
        <v>19538642.03125</v>
      </c>
      <c r="H73">
        <v>3844001.5572916698</v>
      </c>
      <c r="I73">
        <v>4115636.0944010401</v>
      </c>
      <c r="J73">
        <f t="shared" si="1"/>
        <v>1.0706645231696403</v>
      </c>
    </row>
    <row r="74" spans="1:10" x14ac:dyDescent="0.2">
      <c r="A74" s="2">
        <v>51491880</v>
      </c>
      <c r="B74" s="2" t="s">
        <v>274</v>
      </c>
      <c r="C74" s="2" t="s">
        <v>275</v>
      </c>
      <c r="D74" s="2" t="s">
        <v>319</v>
      </c>
      <c r="E74" s="2">
        <v>21</v>
      </c>
      <c r="F74" s="2">
        <v>86</v>
      </c>
      <c r="G74">
        <v>20772577.083333373</v>
      </c>
      <c r="H74">
        <v>33995747.73437497</v>
      </c>
      <c r="I74">
        <v>36307934.197916672</v>
      </c>
      <c r="J74">
        <f t="shared" si="1"/>
        <v>1.0680139905028099</v>
      </c>
    </row>
    <row r="75" spans="1:10" x14ac:dyDescent="0.2">
      <c r="A75" s="2">
        <v>8393627</v>
      </c>
      <c r="B75" s="2" t="s">
        <v>159</v>
      </c>
      <c r="C75" s="2" t="s">
        <v>160</v>
      </c>
      <c r="D75" s="2" t="s">
        <v>348</v>
      </c>
      <c r="E75" s="2">
        <v>2</v>
      </c>
      <c r="F75" s="2">
        <v>8</v>
      </c>
      <c r="G75">
        <v>8330445.5</v>
      </c>
      <c r="H75">
        <v>6506269.8515625</v>
      </c>
      <c r="I75">
        <v>6909830.5</v>
      </c>
      <c r="J75">
        <f t="shared" si="1"/>
        <v>1.062026423379993</v>
      </c>
    </row>
    <row r="76" spans="1:10" x14ac:dyDescent="0.2">
      <c r="A76" s="2">
        <v>226437608</v>
      </c>
      <c r="B76" s="2" t="s">
        <v>59</v>
      </c>
      <c r="C76" s="2" t="s">
        <v>60</v>
      </c>
      <c r="D76" s="2" t="s">
        <v>464</v>
      </c>
      <c r="E76" s="2">
        <v>11</v>
      </c>
      <c r="F76" s="2">
        <v>24</v>
      </c>
      <c r="G76">
        <v>10816729.6458333</v>
      </c>
      <c r="H76">
        <v>11883931.3229167</v>
      </c>
      <c r="I76">
        <v>12393578.34375</v>
      </c>
      <c r="J76">
        <f t="shared" si="1"/>
        <v>1.0428853892693328</v>
      </c>
    </row>
    <row r="77" spans="1:10" x14ac:dyDescent="0.2">
      <c r="A77" s="2">
        <v>134032032</v>
      </c>
      <c r="B77" s="2" t="s">
        <v>294</v>
      </c>
      <c r="C77" s="2" t="s">
        <v>20</v>
      </c>
      <c r="D77" s="2" t="s">
        <v>486</v>
      </c>
      <c r="E77" s="2">
        <v>10</v>
      </c>
      <c r="F77" s="2">
        <v>38</v>
      </c>
      <c r="G77">
        <v>27999099.677083299</v>
      </c>
      <c r="H77">
        <v>30066283.75</v>
      </c>
      <c r="I77">
        <v>31176981.5625</v>
      </c>
      <c r="J77">
        <f t="shared" si="1"/>
        <v>1.0369416394036393</v>
      </c>
    </row>
    <row r="78" spans="1:10" x14ac:dyDescent="0.2">
      <c r="A78" s="2">
        <v>160948575</v>
      </c>
      <c r="B78" s="2" t="s">
        <v>207</v>
      </c>
      <c r="C78" s="2" t="s">
        <v>208</v>
      </c>
      <c r="D78" s="2" t="s">
        <v>369</v>
      </c>
      <c r="E78" s="2">
        <v>10</v>
      </c>
      <c r="F78" s="2">
        <v>30</v>
      </c>
      <c r="G78">
        <v>9247568.6666666698</v>
      </c>
      <c r="H78">
        <v>15223982.0833333</v>
      </c>
      <c r="I78">
        <v>15755933.9036458</v>
      </c>
      <c r="J78">
        <f t="shared" si="1"/>
        <v>1.0349417003646413</v>
      </c>
    </row>
    <row r="79" spans="1:10" x14ac:dyDescent="0.2">
      <c r="A79" s="2">
        <v>46575916</v>
      </c>
      <c r="B79" s="2" t="s">
        <v>152</v>
      </c>
      <c r="C79" s="2" t="s">
        <v>153</v>
      </c>
      <c r="D79" s="2" t="s">
        <v>346</v>
      </c>
      <c r="E79" s="2">
        <v>2</v>
      </c>
      <c r="F79" s="2">
        <v>6</v>
      </c>
      <c r="G79">
        <v>6474507.79296875</v>
      </c>
      <c r="H79">
        <v>6111668.296875</v>
      </c>
      <c r="I79">
        <v>6299851</v>
      </c>
      <c r="J79">
        <f t="shared" si="1"/>
        <v>1.0307907258679632</v>
      </c>
    </row>
    <row r="80" spans="1:10" x14ac:dyDescent="0.2">
      <c r="A80" s="2">
        <v>113205059</v>
      </c>
      <c r="B80" s="2" t="s">
        <v>201</v>
      </c>
      <c r="C80" s="2" t="s">
        <v>57</v>
      </c>
      <c r="D80" s="2" t="s">
        <v>317</v>
      </c>
      <c r="E80" s="2">
        <v>12</v>
      </c>
      <c r="F80" s="2">
        <v>162</v>
      </c>
      <c r="G80">
        <v>120990422.78190108</v>
      </c>
      <c r="H80">
        <v>151966800.58528638</v>
      </c>
      <c r="I80">
        <v>156601616.36263025</v>
      </c>
      <c r="J80">
        <f t="shared" si="1"/>
        <v>1.0304988705394422</v>
      </c>
    </row>
    <row r="81" spans="1:10" x14ac:dyDescent="0.2">
      <c r="A81" s="2">
        <v>6756049</v>
      </c>
      <c r="B81" s="2" t="s">
        <v>34</v>
      </c>
      <c r="C81" s="2" t="s">
        <v>32</v>
      </c>
      <c r="D81" s="2" t="s">
        <v>525</v>
      </c>
      <c r="E81" s="2">
        <v>10</v>
      </c>
      <c r="F81" s="2">
        <v>20</v>
      </c>
      <c r="G81">
        <v>7553858.6666666698</v>
      </c>
      <c r="H81">
        <v>8289469.1979166698</v>
      </c>
      <c r="I81">
        <v>8387491.9739583302</v>
      </c>
      <c r="J81">
        <f t="shared" si="1"/>
        <v>1.0118249762079212</v>
      </c>
    </row>
    <row r="82" spans="1:10" x14ac:dyDescent="0.2">
      <c r="A82" s="2">
        <v>47059495</v>
      </c>
      <c r="B82" s="2" t="s">
        <v>56</v>
      </c>
      <c r="C82" s="2" t="s">
        <v>57</v>
      </c>
      <c r="D82" s="2" t="s">
        <v>901</v>
      </c>
      <c r="E82" s="2">
        <v>11</v>
      </c>
      <c r="F82" s="2">
        <v>91</v>
      </c>
      <c r="G82">
        <v>13648269.55208333</v>
      </c>
      <c r="H82">
        <v>13821833.984375</v>
      </c>
      <c r="I82">
        <v>13838199.70703125</v>
      </c>
      <c r="J82">
        <f t="shared" si="1"/>
        <v>1.0011840485622061</v>
      </c>
    </row>
    <row r="83" spans="1:10" x14ac:dyDescent="0.2">
      <c r="A83" s="2">
        <v>94400775</v>
      </c>
      <c r="B83" s="2" t="s">
        <v>156</v>
      </c>
      <c r="C83" s="2" t="s">
        <v>157</v>
      </c>
      <c r="D83" s="2" t="s">
        <v>508</v>
      </c>
      <c r="E83" s="2">
        <v>8</v>
      </c>
      <c r="F83" s="2">
        <v>28</v>
      </c>
      <c r="G83">
        <v>21816564.9609375</v>
      </c>
      <c r="H83">
        <v>29320061.028645799</v>
      </c>
      <c r="I83">
        <v>29239876.864583299</v>
      </c>
      <c r="J83">
        <f t="shared" si="1"/>
        <v>0.99726521155654624</v>
      </c>
    </row>
    <row r="84" spans="1:10" x14ac:dyDescent="0.2">
      <c r="A84" s="2">
        <v>126517474</v>
      </c>
      <c r="B84" s="2" t="s">
        <v>193</v>
      </c>
      <c r="C84" s="2" t="s">
        <v>184</v>
      </c>
      <c r="D84" s="2" t="s">
        <v>484</v>
      </c>
      <c r="E84" s="2">
        <v>12</v>
      </c>
      <c r="F84" s="2">
        <v>87</v>
      </c>
      <c r="G84">
        <v>76553949.177083299</v>
      </c>
      <c r="H84">
        <v>85785493.104166701</v>
      </c>
      <c r="I84">
        <v>85114592.729166701</v>
      </c>
      <c r="J84">
        <f t="shared" si="1"/>
        <v>0.99217932600579273</v>
      </c>
    </row>
    <row r="85" spans="1:10" x14ac:dyDescent="0.2">
      <c r="A85" s="2">
        <v>86198301</v>
      </c>
      <c r="B85" s="2" t="s">
        <v>79</v>
      </c>
      <c r="C85" s="2" t="s">
        <v>80</v>
      </c>
      <c r="D85" s="2" t="s">
        <v>494</v>
      </c>
      <c r="E85" s="2">
        <v>4</v>
      </c>
      <c r="F85" s="2">
        <v>26</v>
      </c>
      <c r="G85">
        <v>55903735.515625</v>
      </c>
      <c r="H85">
        <v>48601534.40625</v>
      </c>
      <c r="I85">
        <v>48171215.146484397</v>
      </c>
      <c r="J85">
        <f t="shared" si="1"/>
        <v>0.99114597378410618</v>
      </c>
    </row>
    <row r="86" spans="1:10" x14ac:dyDescent="0.2">
      <c r="A86" s="2">
        <v>8393832</v>
      </c>
      <c r="B86" s="2" t="s">
        <v>190</v>
      </c>
      <c r="C86" s="2" t="s">
        <v>191</v>
      </c>
      <c r="D86" s="2" t="s">
        <v>496</v>
      </c>
      <c r="E86" s="2">
        <v>24</v>
      </c>
      <c r="F86" s="2">
        <v>102</v>
      </c>
      <c r="G86">
        <v>32885764.333333299</v>
      </c>
      <c r="H86">
        <v>90763985.442057326</v>
      </c>
      <c r="I86">
        <v>89791795.682291701</v>
      </c>
      <c r="J86">
        <f t="shared" si="1"/>
        <v>0.98928881587745765</v>
      </c>
    </row>
    <row r="87" spans="1:10" x14ac:dyDescent="0.2">
      <c r="A87" s="2">
        <v>254553392</v>
      </c>
      <c r="B87" s="2" t="s">
        <v>53</v>
      </c>
      <c r="C87" s="2" t="s">
        <v>54</v>
      </c>
      <c r="D87" s="2" t="s">
        <v>315</v>
      </c>
      <c r="E87" s="2">
        <v>18</v>
      </c>
      <c r="F87" s="2">
        <v>54</v>
      </c>
      <c r="G87">
        <v>13993582.434895871</v>
      </c>
      <c r="H87">
        <v>23260793.20312497</v>
      </c>
      <c r="I87">
        <v>22928397.73437497</v>
      </c>
      <c r="J87">
        <f t="shared" si="1"/>
        <v>0.98571005443161996</v>
      </c>
    </row>
    <row r="88" spans="1:10" x14ac:dyDescent="0.2">
      <c r="A88" s="2">
        <v>6680231</v>
      </c>
      <c r="B88" s="2" t="s">
        <v>141</v>
      </c>
      <c r="C88" s="2" t="s">
        <v>142</v>
      </c>
      <c r="D88" s="2" t="s">
        <v>514</v>
      </c>
      <c r="E88" s="2">
        <v>1</v>
      </c>
      <c r="F88" s="2">
        <v>3</v>
      </c>
      <c r="G88">
        <v>13664167.125</v>
      </c>
      <c r="H88">
        <v>14547094</v>
      </c>
      <c r="I88">
        <v>14211406.65625</v>
      </c>
      <c r="J88">
        <f t="shared" si="1"/>
        <v>0.97692409606001029</v>
      </c>
    </row>
    <row r="89" spans="1:10" x14ac:dyDescent="0.2">
      <c r="A89" s="2">
        <v>12963705</v>
      </c>
      <c r="B89" s="2" t="s">
        <v>573</v>
      </c>
      <c r="C89" s="2" t="s">
        <v>902</v>
      </c>
      <c r="D89" s="2" t="s">
        <v>903</v>
      </c>
      <c r="E89" s="2">
        <v>3</v>
      </c>
      <c r="F89" s="2">
        <v>6</v>
      </c>
      <c r="G89">
        <v>2094301.625</v>
      </c>
      <c r="H89">
        <v>2803424.484375</v>
      </c>
      <c r="I89">
        <v>2734871.828125</v>
      </c>
      <c r="J89">
        <f t="shared" si="1"/>
        <v>0.97554681546370126</v>
      </c>
    </row>
    <row r="90" spans="1:10" x14ac:dyDescent="0.2">
      <c r="A90" s="2">
        <v>31044459</v>
      </c>
      <c r="B90" s="2" t="s">
        <v>92</v>
      </c>
      <c r="C90" s="2" t="s">
        <v>32</v>
      </c>
      <c r="D90" s="2" t="s">
        <v>468</v>
      </c>
      <c r="E90" s="2">
        <v>3</v>
      </c>
      <c r="F90" s="2">
        <v>9</v>
      </c>
      <c r="G90">
        <v>12553119.7900391</v>
      </c>
      <c r="H90">
        <v>11730888.4322917</v>
      </c>
      <c r="I90">
        <v>11339619.561197899</v>
      </c>
      <c r="J90">
        <f t="shared" si="1"/>
        <v>0.96664627122215641</v>
      </c>
    </row>
    <row r="91" spans="1:10" x14ac:dyDescent="0.2">
      <c r="A91" s="2">
        <v>71834865</v>
      </c>
      <c r="B91" s="2" t="s">
        <v>770</v>
      </c>
      <c r="C91" s="2" t="s">
        <v>904</v>
      </c>
      <c r="D91" s="2" t="s">
        <v>905</v>
      </c>
      <c r="E91" s="2">
        <v>1</v>
      </c>
      <c r="F91" s="2">
        <v>3</v>
      </c>
      <c r="G91">
        <v>1512993.0078125</v>
      </c>
      <c r="H91">
        <v>2178577.5859375</v>
      </c>
      <c r="I91">
        <v>2056153.8125</v>
      </c>
      <c r="J91">
        <f t="shared" si="1"/>
        <v>0.94380563986899835</v>
      </c>
    </row>
    <row r="92" spans="1:10" x14ac:dyDescent="0.2">
      <c r="A92" s="2">
        <v>6680241</v>
      </c>
      <c r="B92" s="2" t="s">
        <v>835</v>
      </c>
      <c r="C92" s="2" t="s">
        <v>63</v>
      </c>
      <c r="D92" s="2" t="s">
        <v>836</v>
      </c>
      <c r="E92" s="2">
        <v>3</v>
      </c>
      <c r="F92" s="2">
        <v>10</v>
      </c>
      <c r="G92">
        <v>0</v>
      </c>
      <c r="H92">
        <v>3343897.6875</v>
      </c>
      <c r="I92">
        <v>3041014.5</v>
      </c>
      <c r="J92">
        <f t="shared" si="1"/>
        <v>0.90942211281397045</v>
      </c>
    </row>
    <row r="93" spans="1:10" x14ac:dyDescent="0.2">
      <c r="A93" s="2">
        <v>283806536</v>
      </c>
      <c r="B93" s="2" t="s">
        <v>222</v>
      </c>
      <c r="C93" s="2" t="s">
        <v>223</v>
      </c>
      <c r="D93" s="2" t="s">
        <v>906</v>
      </c>
      <c r="E93" s="2">
        <v>9</v>
      </c>
      <c r="F93" s="2">
        <v>29</v>
      </c>
      <c r="G93">
        <v>2273858.4375</v>
      </c>
      <c r="H93">
        <v>3898808.25</v>
      </c>
      <c r="I93">
        <v>3528277.25</v>
      </c>
      <c r="J93">
        <f t="shared" si="1"/>
        <v>0.90496301017112091</v>
      </c>
    </row>
    <row r="94" spans="1:10" x14ac:dyDescent="0.2">
      <c r="A94" s="2">
        <v>22779899</v>
      </c>
      <c r="B94" s="2" t="s">
        <v>71</v>
      </c>
      <c r="C94" s="2" t="s">
        <v>72</v>
      </c>
      <c r="D94" s="2" t="s">
        <v>482</v>
      </c>
      <c r="E94" s="2">
        <v>32</v>
      </c>
      <c r="F94" s="2">
        <v>179</v>
      </c>
      <c r="G94">
        <v>107696599.59895797</v>
      </c>
      <c r="H94">
        <v>117906913.05729134</v>
      </c>
      <c r="I94">
        <v>106245108.37499997</v>
      </c>
      <c r="J94">
        <f t="shared" si="1"/>
        <v>0.90109312185431512</v>
      </c>
    </row>
    <row r="95" spans="1:10" x14ac:dyDescent="0.2">
      <c r="A95" s="2">
        <v>196049391</v>
      </c>
      <c r="B95" s="2" t="s">
        <v>907</v>
      </c>
      <c r="C95" s="2" t="s">
        <v>15</v>
      </c>
      <c r="D95" s="2" t="s">
        <v>908</v>
      </c>
      <c r="E95" s="2">
        <v>7</v>
      </c>
      <c r="F95" s="2">
        <v>18</v>
      </c>
      <c r="G95">
        <v>613193.3359375</v>
      </c>
      <c r="H95">
        <v>1190599.59375</v>
      </c>
      <c r="I95">
        <v>1063720.890625</v>
      </c>
      <c r="J95">
        <f t="shared" si="1"/>
        <v>0.89343293598364715</v>
      </c>
    </row>
    <row r="96" spans="1:10" x14ac:dyDescent="0.2">
      <c r="A96" s="2">
        <v>111185900</v>
      </c>
      <c r="B96" s="2" t="s">
        <v>909</v>
      </c>
      <c r="C96" s="2" t="s">
        <v>910</v>
      </c>
      <c r="D96" s="2" t="s">
        <v>911</v>
      </c>
      <c r="E96" s="2">
        <v>2</v>
      </c>
      <c r="F96" s="2">
        <v>5</v>
      </c>
      <c r="G96">
        <v>1670564.5625</v>
      </c>
      <c r="H96">
        <v>2278327.96875</v>
      </c>
      <c r="I96">
        <v>2030830.875</v>
      </c>
      <c r="J96">
        <f t="shared" si="1"/>
        <v>0.89136897885435307</v>
      </c>
    </row>
    <row r="97" spans="1:10" x14ac:dyDescent="0.2">
      <c r="A97" s="2">
        <v>119220568</v>
      </c>
      <c r="B97" s="2" t="s">
        <v>62</v>
      </c>
      <c r="C97" s="2" t="s">
        <v>63</v>
      </c>
      <c r="D97" s="2" t="s">
        <v>474</v>
      </c>
      <c r="E97" s="2">
        <v>4</v>
      </c>
      <c r="F97" s="2">
        <v>15</v>
      </c>
      <c r="G97">
        <v>29695224.8359375</v>
      </c>
      <c r="H97">
        <v>14116882.09375</v>
      </c>
      <c r="I97">
        <v>12581818.71875</v>
      </c>
      <c r="J97">
        <f t="shared" si="1"/>
        <v>0.8912604522156049</v>
      </c>
    </row>
    <row r="98" spans="1:10" x14ac:dyDescent="0.2">
      <c r="A98" s="2">
        <v>40254124</v>
      </c>
      <c r="B98" s="2" t="s">
        <v>271</v>
      </c>
      <c r="C98" s="2" t="s">
        <v>272</v>
      </c>
      <c r="D98" s="2" t="s">
        <v>490</v>
      </c>
      <c r="E98" s="2">
        <v>42</v>
      </c>
      <c r="F98" s="2">
        <v>172</v>
      </c>
      <c r="G98">
        <v>68093242.35546875</v>
      </c>
      <c r="H98">
        <v>85502186.799479201</v>
      </c>
      <c r="I98">
        <v>74076100.618489578</v>
      </c>
      <c r="J98">
        <f t="shared" si="1"/>
        <v>0.86636498306427856</v>
      </c>
    </row>
    <row r="99" spans="1:10" x14ac:dyDescent="0.2">
      <c r="A99" s="2">
        <v>71037397</v>
      </c>
      <c r="B99" s="2" t="s">
        <v>229</v>
      </c>
      <c r="C99" s="2" t="s">
        <v>230</v>
      </c>
      <c r="D99" s="2" t="s">
        <v>462</v>
      </c>
      <c r="E99" s="2">
        <v>12</v>
      </c>
      <c r="F99" s="2">
        <v>32</v>
      </c>
      <c r="G99">
        <v>6171132.3619791698</v>
      </c>
      <c r="H99">
        <v>8295468.53125</v>
      </c>
      <c r="I99">
        <v>7037373.7473958302</v>
      </c>
      <c r="J99">
        <f t="shared" si="1"/>
        <v>0.84833951462599377</v>
      </c>
    </row>
    <row r="100" spans="1:10" x14ac:dyDescent="0.2">
      <c r="A100" s="2">
        <v>21450287</v>
      </c>
      <c r="B100" s="2" t="s">
        <v>284</v>
      </c>
      <c r="C100" s="2" t="s">
        <v>285</v>
      </c>
      <c r="D100" s="2" t="s">
        <v>521</v>
      </c>
      <c r="E100" s="2">
        <v>1</v>
      </c>
      <c r="F100" s="2">
        <v>3</v>
      </c>
      <c r="G100">
        <v>3161193.10546875</v>
      </c>
      <c r="H100">
        <v>6349185.4765625</v>
      </c>
      <c r="I100">
        <v>5381557.4140625</v>
      </c>
      <c r="J100">
        <f t="shared" si="1"/>
        <v>0.84759807914386498</v>
      </c>
    </row>
    <row r="101" spans="1:10" x14ac:dyDescent="0.2">
      <c r="A101" s="2">
        <v>125625318</v>
      </c>
      <c r="B101" s="2" t="s">
        <v>250</v>
      </c>
      <c r="C101" s="2" t="s">
        <v>32</v>
      </c>
      <c r="D101" s="2" t="s">
        <v>390</v>
      </c>
      <c r="E101" s="2">
        <v>3</v>
      </c>
      <c r="F101" s="2">
        <v>10</v>
      </c>
      <c r="G101">
        <v>2803203.0807291698</v>
      </c>
      <c r="H101">
        <v>3547955.9427083302</v>
      </c>
      <c r="I101">
        <v>2951223.703125</v>
      </c>
      <c r="J101">
        <f t="shared" si="1"/>
        <v>0.83180956888438273</v>
      </c>
    </row>
    <row r="102" spans="1:10" x14ac:dyDescent="0.2">
      <c r="A102" s="2">
        <v>262331578</v>
      </c>
      <c r="B102" s="2" t="s">
        <v>146</v>
      </c>
      <c r="C102" s="2" t="s">
        <v>147</v>
      </c>
      <c r="D102" s="2" t="s">
        <v>912</v>
      </c>
      <c r="E102" s="2">
        <v>5</v>
      </c>
      <c r="F102" s="2">
        <v>19</v>
      </c>
      <c r="G102">
        <v>60379597.875</v>
      </c>
      <c r="H102">
        <v>46929795.5625</v>
      </c>
      <c r="I102">
        <v>38567353.5</v>
      </c>
      <c r="J102">
        <f t="shared" si="1"/>
        <v>0.82180953566347636</v>
      </c>
    </row>
    <row r="103" spans="1:10" x14ac:dyDescent="0.2">
      <c r="A103" s="2">
        <v>91598896</v>
      </c>
      <c r="B103" s="2" t="s">
        <v>264</v>
      </c>
      <c r="C103" s="2" t="s">
        <v>223</v>
      </c>
      <c r="D103" s="2" t="s">
        <v>407</v>
      </c>
      <c r="E103" s="2">
        <v>11</v>
      </c>
      <c r="F103" s="2">
        <v>28</v>
      </c>
      <c r="G103">
        <v>734657.65625</v>
      </c>
      <c r="H103">
        <v>3102034.1354166698</v>
      </c>
      <c r="I103">
        <v>2515802.6770833302</v>
      </c>
      <c r="J103">
        <f t="shared" si="1"/>
        <v>0.81101708339047784</v>
      </c>
    </row>
    <row r="104" spans="1:10" x14ac:dyDescent="0.2">
      <c r="A104" s="2">
        <v>6754404</v>
      </c>
      <c r="B104" s="2" t="s">
        <v>168</v>
      </c>
      <c r="C104" s="2" t="s">
        <v>166</v>
      </c>
      <c r="D104" s="2" t="s">
        <v>913</v>
      </c>
      <c r="E104" s="2">
        <v>2</v>
      </c>
      <c r="F104" s="2">
        <v>5</v>
      </c>
      <c r="G104">
        <v>2732748.15625</v>
      </c>
      <c r="H104">
        <v>3367028.90625</v>
      </c>
      <c r="I104">
        <v>2709184.1875</v>
      </c>
      <c r="J104">
        <f t="shared" si="1"/>
        <v>0.80462160050693798</v>
      </c>
    </row>
    <row r="105" spans="1:10" x14ac:dyDescent="0.2">
      <c r="A105" s="2">
        <v>67188876</v>
      </c>
      <c r="B105" s="2" t="s">
        <v>74</v>
      </c>
      <c r="C105" s="2" t="s">
        <v>75</v>
      </c>
      <c r="D105" s="2" t="s">
        <v>323</v>
      </c>
      <c r="E105" s="2">
        <v>2</v>
      </c>
      <c r="F105" s="2">
        <v>7</v>
      </c>
      <c r="G105">
        <v>5318866.5</v>
      </c>
      <c r="H105">
        <v>10429327.40625</v>
      </c>
      <c r="I105">
        <v>8295502.3125</v>
      </c>
      <c r="J105">
        <f t="shared" si="1"/>
        <v>0.79540146640029163</v>
      </c>
    </row>
    <row r="106" spans="1:10" x14ac:dyDescent="0.2">
      <c r="A106" s="2">
        <v>171846256</v>
      </c>
      <c r="B106" s="2" t="s">
        <v>183</v>
      </c>
      <c r="C106" s="2" t="s">
        <v>184</v>
      </c>
      <c r="D106" s="2" t="s">
        <v>444</v>
      </c>
      <c r="E106" s="2">
        <v>13</v>
      </c>
      <c r="F106" s="2">
        <v>93</v>
      </c>
      <c r="G106">
        <v>51135598.607421897</v>
      </c>
      <c r="H106">
        <v>83693942.130208299</v>
      </c>
      <c r="I106">
        <v>65819544.125</v>
      </c>
      <c r="J106">
        <f t="shared" si="1"/>
        <v>0.7864314005259796</v>
      </c>
    </row>
    <row r="107" spans="1:10" x14ac:dyDescent="0.2">
      <c r="A107" s="2">
        <v>31981130</v>
      </c>
      <c r="B107" s="2" t="s">
        <v>205</v>
      </c>
      <c r="C107" s="2" t="s">
        <v>32</v>
      </c>
      <c r="D107" s="2" t="s">
        <v>367</v>
      </c>
      <c r="E107" s="2">
        <v>2</v>
      </c>
      <c r="F107" s="2">
        <v>4</v>
      </c>
      <c r="G107">
        <v>0</v>
      </c>
      <c r="H107">
        <v>3843649.6699218801</v>
      </c>
      <c r="I107">
        <v>2900005.625</v>
      </c>
      <c r="J107">
        <f t="shared" si="1"/>
        <v>0.75449270199980034</v>
      </c>
    </row>
    <row r="108" spans="1:10" x14ac:dyDescent="0.2">
      <c r="A108" s="2">
        <v>61966683</v>
      </c>
      <c r="B108" s="2" t="s">
        <v>86</v>
      </c>
      <c r="C108" s="2" t="s">
        <v>87</v>
      </c>
      <c r="D108" s="2" t="s">
        <v>502</v>
      </c>
      <c r="E108" s="2">
        <v>2</v>
      </c>
      <c r="F108" s="2">
        <v>7</v>
      </c>
      <c r="G108">
        <v>55945650.03125</v>
      </c>
      <c r="H108">
        <v>69053339.375</v>
      </c>
      <c r="I108">
        <v>51435394.25</v>
      </c>
      <c r="J108">
        <f t="shared" si="1"/>
        <v>0.74486469033272584</v>
      </c>
    </row>
    <row r="109" spans="1:10" x14ac:dyDescent="0.2">
      <c r="A109" s="2">
        <v>257196177</v>
      </c>
      <c r="B109" s="2" t="s">
        <v>734</v>
      </c>
      <c r="C109" s="2" t="s">
        <v>54</v>
      </c>
      <c r="D109" s="2" t="s">
        <v>914</v>
      </c>
      <c r="E109" s="2">
        <v>2</v>
      </c>
      <c r="F109" s="2">
        <v>3</v>
      </c>
      <c r="G109">
        <v>0</v>
      </c>
      <c r="H109">
        <v>4044556.375</v>
      </c>
      <c r="I109">
        <v>2909587.4375</v>
      </c>
      <c r="J109">
        <f t="shared" si="1"/>
        <v>0.71938357825461141</v>
      </c>
    </row>
    <row r="110" spans="1:10" x14ac:dyDescent="0.2">
      <c r="A110" s="2">
        <v>161353485</v>
      </c>
      <c r="B110" s="2" t="s">
        <v>268</v>
      </c>
      <c r="C110" s="2" t="s">
        <v>269</v>
      </c>
      <c r="D110" s="2" t="s">
        <v>837</v>
      </c>
      <c r="E110" s="2">
        <v>2</v>
      </c>
      <c r="F110" s="2">
        <v>6</v>
      </c>
      <c r="G110">
        <v>2734389.5234375</v>
      </c>
      <c r="H110">
        <v>4322762.9433593797</v>
      </c>
      <c r="I110">
        <v>3101113.28125</v>
      </c>
      <c r="J110">
        <f t="shared" si="1"/>
        <v>0.71739147436107376</v>
      </c>
    </row>
    <row r="111" spans="1:10" x14ac:dyDescent="0.2">
      <c r="A111" s="2">
        <v>6679042</v>
      </c>
      <c r="B111" s="2" t="s">
        <v>188</v>
      </c>
      <c r="C111" s="2" t="s">
        <v>184</v>
      </c>
      <c r="D111" s="2" t="s">
        <v>488</v>
      </c>
      <c r="E111" s="2">
        <v>15</v>
      </c>
      <c r="F111" s="2">
        <v>94</v>
      </c>
      <c r="G111">
        <v>103398048.44791663</v>
      </c>
      <c r="H111">
        <v>160716651.69270834</v>
      </c>
      <c r="I111">
        <v>115177286.31510402</v>
      </c>
      <c r="J111">
        <f t="shared" si="1"/>
        <v>0.71664812016693835</v>
      </c>
    </row>
    <row r="112" spans="1:10" x14ac:dyDescent="0.2">
      <c r="A112" s="2">
        <v>163965420</v>
      </c>
      <c r="B112" s="2" t="s">
        <v>186</v>
      </c>
      <c r="C112" s="2" t="s">
        <v>184</v>
      </c>
      <c r="D112" s="2" t="s">
        <v>361</v>
      </c>
      <c r="E112" s="2">
        <v>14</v>
      </c>
      <c r="F112" s="2">
        <v>71</v>
      </c>
      <c r="G112">
        <v>42917839.502604201</v>
      </c>
      <c r="H112">
        <v>58655814.640625</v>
      </c>
      <c r="I112">
        <v>41845640.885416701</v>
      </c>
      <c r="J112">
        <f t="shared" si="1"/>
        <v>0.71340993457849655</v>
      </c>
    </row>
    <row r="113" spans="1:10" s="2" customFormat="1" x14ac:dyDescent="0.2">
      <c r="A113" s="2">
        <v>166295202</v>
      </c>
      <c r="B113" s="2" t="s">
        <v>261</v>
      </c>
      <c r="C113" s="2" t="s">
        <v>262</v>
      </c>
      <c r="D113" s="2" t="s">
        <v>527</v>
      </c>
      <c r="E113" s="2">
        <v>11</v>
      </c>
      <c r="F113" s="2">
        <v>29</v>
      </c>
      <c r="G113" s="2">
        <v>15204031.3645833</v>
      </c>
      <c r="H113" s="2">
        <v>16355073.9583333</v>
      </c>
      <c r="I113" s="2">
        <v>10846783.2604167</v>
      </c>
      <c r="J113" s="2">
        <f t="shared" si="1"/>
        <v>0.66320600494074833</v>
      </c>
    </row>
    <row r="114" spans="1:10" s="2" customFormat="1" x14ac:dyDescent="0.2">
      <c r="A114" s="2">
        <v>41406074</v>
      </c>
      <c r="B114" s="2" t="s">
        <v>144</v>
      </c>
      <c r="C114" s="2" t="s">
        <v>37</v>
      </c>
      <c r="D114" s="2" t="s">
        <v>472</v>
      </c>
      <c r="E114" s="2">
        <v>3</v>
      </c>
      <c r="F114" s="2">
        <v>12</v>
      </c>
      <c r="G114" s="2">
        <v>40420599.696614549</v>
      </c>
      <c r="H114" s="2">
        <v>43812453.658203147</v>
      </c>
      <c r="I114" s="2">
        <v>28358297.81640625</v>
      </c>
      <c r="J114" s="2">
        <f t="shared" si="1"/>
        <v>0.64726568472150914</v>
      </c>
    </row>
    <row r="115" spans="1:10" s="2" customFormat="1" x14ac:dyDescent="0.2">
      <c r="A115" s="2">
        <v>158508460</v>
      </c>
      <c r="B115" s="2" t="s">
        <v>128</v>
      </c>
      <c r="C115" s="2" t="s">
        <v>129</v>
      </c>
      <c r="D115" s="2" t="s">
        <v>492</v>
      </c>
      <c r="E115" s="2">
        <v>69</v>
      </c>
      <c r="F115" s="2">
        <v>343</v>
      </c>
      <c r="G115" s="2">
        <v>100749065.4088541</v>
      </c>
      <c r="H115" s="2">
        <v>209353413.03385377</v>
      </c>
      <c r="I115" s="2">
        <v>134442134.6171878</v>
      </c>
      <c r="J115" s="2">
        <f t="shared" si="1"/>
        <v>0.64217789750314536</v>
      </c>
    </row>
    <row r="116" spans="1:10" s="2" customFormat="1" x14ac:dyDescent="0.2">
      <c r="A116" s="2">
        <v>6678303</v>
      </c>
      <c r="B116" s="2" t="s">
        <v>283</v>
      </c>
      <c r="C116" s="2" t="s">
        <v>26</v>
      </c>
      <c r="D116" s="2" t="s">
        <v>466</v>
      </c>
      <c r="E116" s="2">
        <v>10</v>
      </c>
      <c r="F116" s="2">
        <v>91</v>
      </c>
      <c r="G116" s="2">
        <v>259686182.59375036</v>
      </c>
      <c r="H116" s="2">
        <v>371283764.51041633</v>
      </c>
      <c r="I116" s="2">
        <v>232016022.90625036</v>
      </c>
      <c r="J116" s="2">
        <f t="shared" si="1"/>
        <v>0.62490215054836085</v>
      </c>
    </row>
    <row r="117" spans="1:10" s="2" customFormat="1" x14ac:dyDescent="0.2">
      <c r="A117" s="2">
        <v>31542626</v>
      </c>
      <c r="B117" s="2" t="s">
        <v>41</v>
      </c>
      <c r="C117" s="2" t="s">
        <v>42</v>
      </c>
      <c r="D117" s="2" t="s">
        <v>313</v>
      </c>
      <c r="E117" s="2">
        <v>10</v>
      </c>
      <c r="F117" s="2">
        <v>25</v>
      </c>
      <c r="G117" s="2">
        <v>50126316.614583299</v>
      </c>
      <c r="H117" s="2">
        <v>24910159.34375</v>
      </c>
      <c r="I117" s="2">
        <v>15380935.046875</v>
      </c>
      <c r="J117" s="2">
        <f t="shared" si="1"/>
        <v>0.61745630907552196</v>
      </c>
    </row>
    <row r="118" spans="1:10" s="2" customFormat="1" x14ac:dyDescent="0.2">
      <c r="A118" s="2">
        <v>159032064</v>
      </c>
      <c r="B118" s="2" t="s">
        <v>234</v>
      </c>
      <c r="C118" s="2" t="s">
        <v>32</v>
      </c>
      <c r="D118" s="2" t="s">
        <v>430</v>
      </c>
      <c r="E118" s="2">
        <v>5</v>
      </c>
      <c r="F118" s="2">
        <v>8</v>
      </c>
      <c r="G118" s="2">
        <v>4942531.21875</v>
      </c>
      <c r="H118" s="2">
        <v>2229351.984375</v>
      </c>
      <c r="I118" s="2">
        <v>1353241.4375</v>
      </c>
      <c r="J118" s="2">
        <f t="shared" si="1"/>
        <v>0.6070111166763027</v>
      </c>
    </row>
    <row r="119" spans="1:10" s="2" customFormat="1" x14ac:dyDescent="0.2">
      <c r="A119" s="2">
        <v>110225364</v>
      </c>
      <c r="B119" s="2" t="s">
        <v>178</v>
      </c>
      <c r="C119" s="2" t="s">
        <v>179</v>
      </c>
      <c r="D119" s="2" t="s">
        <v>478</v>
      </c>
      <c r="E119" s="2">
        <v>29</v>
      </c>
      <c r="F119" s="2">
        <v>63</v>
      </c>
      <c r="G119" s="2">
        <v>19096923.302083299</v>
      </c>
      <c r="H119" s="2">
        <v>28096275.083333299</v>
      </c>
      <c r="I119" s="2">
        <v>16786104.5</v>
      </c>
      <c r="J119" s="2">
        <f t="shared" si="1"/>
        <v>0.59744946439385882</v>
      </c>
    </row>
    <row r="120" spans="1:10" s="2" customFormat="1" x14ac:dyDescent="0.2">
      <c r="A120" s="2">
        <v>26787989</v>
      </c>
      <c r="B120" s="2" t="s">
        <v>305</v>
      </c>
      <c r="C120" s="2" t="s">
        <v>308</v>
      </c>
      <c r="D120" s="2" t="s">
        <v>304</v>
      </c>
      <c r="E120" s="2">
        <v>3</v>
      </c>
      <c r="F120" s="2">
        <v>7</v>
      </c>
      <c r="G120" s="2">
        <v>6258084.12109375</v>
      </c>
      <c r="H120" s="2">
        <v>8047293.4296875</v>
      </c>
      <c r="I120" s="2">
        <v>4742654.8125</v>
      </c>
      <c r="J120" s="2">
        <f t="shared" si="1"/>
        <v>0.58934781662164037</v>
      </c>
    </row>
    <row r="121" spans="1:10" s="2" customFormat="1" x14ac:dyDescent="0.2">
      <c r="A121" s="2">
        <v>14010847</v>
      </c>
      <c r="B121" s="2" t="s">
        <v>125</v>
      </c>
      <c r="C121" s="2" t="s">
        <v>126</v>
      </c>
      <c r="D121" s="2" t="s">
        <v>340</v>
      </c>
      <c r="E121" s="2">
        <v>2</v>
      </c>
      <c r="F121" s="2">
        <v>4</v>
      </c>
      <c r="G121" s="2">
        <v>7440412.625</v>
      </c>
      <c r="H121" s="2">
        <v>6908859.46875</v>
      </c>
      <c r="I121" s="2">
        <v>4057405.109375</v>
      </c>
      <c r="J121" s="2">
        <f t="shared" si="1"/>
        <v>0.58727567520042412</v>
      </c>
    </row>
    <row r="122" spans="1:10" s="2" customFormat="1" x14ac:dyDescent="0.2">
      <c r="A122" s="2">
        <v>161169027</v>
      </c>
      <c r="B122" s="2" t="s">
        <v>277</v>
      </c>
      <c r="C122" s="2" t="s">
        <v>278</v>
      </c>
      <c r="D122" s="2" t="s">
        <v>435</v>
      </c>
      <c r="E122" s="2">
        <v>5</v>
      </c>
      <c r="F122" s="2">
        <v>9</v>
      </c>
      <c r="G122" s="2">
        <v>4854685.5625</v>
      </c>
      <c r="H122" s="2">
        <v>1327815.3828125</v>
      </c>
      <c r="I122" s="2">
        <v>768975.546875</v>
      </c>
      <c r="J122" s="2">
        <f t="shared" si="1"/>
        <v>0.57912836138876589</v>
      </c>
    </row>
    <row r="123" spans="1:10" s="2" customFormat="1" x14ac:dyDescent="0.2">
      <c r="A123" s="2">
        <v>209862973</v>
      </c>
      <c r="B123" s="2" t="s">
        <v>253</v>
      </c>
      <c r="C123" s="2" t="s">
        <v>254</v>
      </c>
      <c r="D123" s="2" t="s">
        <v>915</v>
      </c>
      <c r="E123" s="2">
        <v>6</v>
      </c>
      <c r="F123" s="2">
        <v>9</v>
      </c>
      <c r="G123" s="2">
        <v>3000738.5260416698</v>
      </c>
      <c r="H123" s="2">
        <v>7353899.1770833302</v>
      </c>
      <c r="I123" s="2">
        <v>4237726.125</v>
      </c>
      <c r="J123" s="2">
        <f t="shared" si="1"/>
        <v>0.57625567375275699</v>
      </c>
    </row>
    <row r="124" spans="1:10" s="2" customFormat="1" x14ac:dyDescent="0.2">
      <c r="A124" s="2">
        <v>6680732</v>
      </c>
      <c r="B124" s="2" t="s">
        <v>170</v>
      </c>
      <c r="C124" s="2" t="s">
        <v>66</v>
      </c>
      <c r="D124" s="2" t="s">
        <v>357</v>
      </c>
      <c r="E124" s="2">
        <v>5</v>
      </c>
      <c r="F124" s="2">
        <v>9</v>
      </c>
      <c r="G124" s="2">
        <v>2707853.3990885401</v>
      </c>
      <c r="H124" s="2">
        <v>3895284.2314453102</v>
      </c>
      <c r="I124" s="2">
        <v>2239876.078125</v>
      </c>
      <c r="J124" s="2">
        <f t="shared" si="1"/>
        <v>0.57502250029490509</v>
      </c>
    </row>
    <row r="125" spans="1:10" s="2" customFormat="1" x14ac:dyDescent="0.2">
      <c r="A125" s="2">
        <v>21312242</v>
      </c>
      <c r="B125" s="2" t="s">
        <v>297</v>
      </c>
      <c r="C125" s="2" t="s">
        <v>32</v>
      </c>
      <c r="D125" s="2" t="s">
        <v>832</v>
      </c>
      <c r="E125" s="2">
        <v>1</v>
      </c>
      <c r="F125" s="2">
        <v>3</v>
      </c>
      <c r="G125" s="2">
        <v>0</v>
      </c>
      <c r="H125" s="2">
        <v>2080286.9375</v>
      </c>
      <c r="I125" s="2">
        <v>1179762.875</v>
      </c>
      <c r="J125" s="2">
        <f t="shared" si="1"/>
        <v>0.56711545591772483</v>
      </c>
    </row>
    <row r="126" spans="1:10" s="2" customFormat="1" x14ac:dyDescent="0.2">
      <c r="A126" s="2">
        <v>33859684</v>
      </c>
      <c r="B126" s="2" t="s">
        <v>116</v>
      </c>
      <c r="C126" s="2" t="s">
        <v>117</v>
      </c>
      <c r="D126" s="2" t="s">
        <v>416</v>
      </c>
      <c r="E126" s="2">
        <v>4</v>
      </c>
      <c r="F126" s="2">
        <v>6</v>
      </c>
      <c r="G126" s="2">
        <v>2539351.6223958302</v>
      </c>
      <c r="H126" s="2">
        <v>3993053.625</v>
      </c>
      <c r="I126" s="2">
        <v>2222671.78125</v>
      </c>
      <c r="J126" s="2">
        <f t="shared" si="1"/>
        <v>0.55663459346855126</v>
      </c>
    </row>
    <row r="127" spans="1:10" s="2" customFormat="1" x14ac:dyDescent="0.2">
      <c r="A127" s="2">
        <v>46909569</v>
      </c>
      <c r="B127" s="2" t="s">
        <v>134</v>
      </c>
      <c r="C127" s="2" t="s">
        <v>135</v>
      </c>
      <c r="D127" s="2" t="s">
        <v>470</v>
      </c>
      <c r="E127" s="2">
        <v>5</v>
      </c>
      <c r="F127" s="2">
        <v>26</v>
      </c>
      <c r="G127" s="2">
        <v>31722040.6328125</v>
      </c>
      <c r="H127" s="2">
        <v>33804568.546875</v>
      </c>
      <c r="I127" s="2">
        <v>17390082.98828125</v>
      </c>
      <c r="J127" s="2">
        <f t="shared" si="1"/>
        <v>0.51442996422709386</v>
      </c>
    </row>
    <row r="128" spans="1:10" s="32" customFormat="1" x14ac:dyDescent="0.2">
      <c r="A128" s="32">
        <v>21313424</v>
      </c>
      <c r="B128" s="32" t="s">
        <v>89</v>
      </c>
      <c r="C128" s="32" t="s">
        <v>90</v>
      </c>
      <c r="D128" s="32" t="s">
        <v>504</v>
      </c>
      <c r="E128" s="32">
        <v>2</v>
      </c>
      <c r="F128" s="32">
        <v>7</v>
      </c>
      <c r="G128" s="32">
        <v>9425646.125</v>
      </c>
      <c r="H128" s="32">
        <v>9277635.5390625</v>
      </c>
      <c r="I128" s="32">
        <v>4528192.3828125</v>
      </c>
      <c r="J128" s="32">
        <f t="shared" si="1"/>
        <v>0.48807612281674856</v>
      </c>
    </row>
    <row r="129" spans="1:10" s="32" customFormat="1" x14ac:dyDescent="0.2">
      <c r="A129" s="32">
        <v>257196201</v>
      </c>
      <c r="B129" s="32" t="s">
        <v>131</v>
      </c>
      <c r="C129" s="32" t="s">
        <v>132</v>
      </c>
      <c r="D129" s="32" t="s">
        <v>452</v>
      </c>
      <c r="E129" s="32">
        <v>15</v>
      </c>
      <c r="F129" s="32">
        <v>53</v>
      </c>
      <c r="G129" s="32">
        <v>26360652.630208299</v>
      </c>
      <c r="H129" s="32">
        <v>51043177.90625</v>
      </c>
      <c r="I129" s="32">
        <v>24881024.244791701</v>
      </c>
      <c r="J129" s="32">
        <f t="shared" si="1"/>
        <v>0.48745053238045227</v>
      </c>
    </row>
    <row r="130" spans="1:10" s="32" customFormat="1" x14ac:dyDescent="0.2">
      <c r="A130" s="32">
        <v>19745144</v>
      </c>
      <c r="B130" s="32" t="s">
        <v>100</v>
      </c>
      <c r="C130" s="32" t="s">
        <v>101</v>
      </c>
      <c r="D130" s="32" t="s">
        <v>414</v>
      </c>
      <c r="E130" s="32">
        <v>3</v>
      </c>
      <c r="F130" s="32">
        <v>6</v>
      </c>
      <c r="G130" s="32">
        <v>6029818.15625</v>
      </c>
      <c r="H130" s="32">
        <v>5463165.3125</v>
      </c>
      <c r="I130" s="32">
        <v>2642022.6875</v>
      </c>
      <c r="J130" s="32">
        <f t="shared" ref="J130:J152" si="2">I130/H130</f>
        <v>0.48360657903851412</v>
      </c>
    </row>
    <row r="131" spans="1:10" s="32" customFormat="1" x14ac:dyDescent="0.2">
      <c r="A131" s="32">
        <v>120300925</v>
      </c>
      <c r="B131" s="32" t="s">
        <v>606</v>
      </c>
      <c r="C131" s="32" t="s">
        <v>916</v>
      </c>
      <c r="D131" s="32" t="s">
        <v>917</v>
      </c>
      <c r="E131" s="32">
        <v>1</v>
      </c>
      <c r="F131" s="32">
        <v>3</v>
      </c>
      <c r="G131" s="32">
        <v>5411276.6875</v>
      </c>
      <c r="H131" s="32">
        <v>4326116.59375</v>
      </c>
      <c r="I131" s="32">
        <v>1877236.5</v>
      </c>
      <c r="J131" s="32">
        <f t="shared" si="2"/>
        <v>0.43393109254430851</v>
      </c>
    </row>
    <row r="132" spans="1:10" s="32" customFormat="1" x14ac:dyDescent="0.2">
      <c r="A132" s="32">
        <v>15022805</v>
      </c>
      <c r="B132" s="32" t="s">
        <v>77</v>
      </c>
      <c r="C132" s="32" t="s">
        <v>26</v>
      </c>
      <c r="D132" s="32" t="s">
        <v>918</v>
      </c>
      <c r="E132" s="32">
        <v>2</v>
      </c>
      <c r="F132" s="32">
        <v>5</v>
      </c>
      <c r="G132" s="32">
        <v>5480745.375</v>
      </c>
      <c r="H132" s="32">
        <v>9811117.9375</v>
      </c>
      <c r="I132" s="32">
        <v>2676946.125</v>
      </c>
      <c r="J132" s="32">
        <f t="shared" si="2"/>
        <v>0.27284822606893672</v>
      </c>
    </row>
    <row r="133" spans="1:10" s="32" customFormat="1" x14ac:dyDescent="0.2">
      <c r="A133" s="32">
        <v>74136557</v>
      </c>
      <c r="B133" s="32" t="s">
        <v>50</v>
      </c>
      <c r="C133" s="32" t="s">
        <v>51</v>
      </c>
      <c r="D133" s="32" t="s">
        <v>519</v>
      </c>
      <c r="E133" s="32">
        <v>2</v>
      </c>
      <c r="F133" s="32">
        <v>2</v>
      </c>
      <c r="G133" s="32">
        <v>0</v>
      </c>
      <c r="H133" s="32">
        <v>2510260.125</v>
      </c>
      <c r="I133" s="32">
        <v>477153.71875</v>
      </c>
      <c r="J133" s="32">
        <f t="shared" si="2"/>
        <v>0.19008138399601118</v>
      </c>
    </row>
    <row r="134" spans="1:10" s="32" customFormat="1" x14ac:dyDescent="0.2">
      <c r="A134" s="32">
        <v>28076891</v>
      </c>
      <c r="B134" s="32" t="s">
        <v>31</v>
      </c>
      <c r="C134" s="32" t="s">
        <v>32</v>
      </c>
      <c r="D134" s="32" t="s">
        <v>919</v>
      </c>
      <c r="E134" s="32">
        <v>2</v>
      </c>
      <c r="F134" s="32">
        <v>10</v>
      </c>
      <c r="G134" s="32">
        <v>10471399.96875</v>
      </c>
      <c r="H134" s="32">
        <v>17052216.673828129</v>
      </c>
      <c r="I134" s="32">
        <v>2695397.359375</v>
      </c>
      <c r="J134" s="32">
        <f t="shared" si="2"/>
        <v>0.15806727130742576</v>
      </c>
    </row>
    <row r="135" spans="1:10" s="32" customFormat="1" x14ac:dyDescent="0.2">
      <c r="A135" s="32">
        <v>295424118</v>
      </c>
      <c r="B135" s="32" t="s">
        <v>232</v>
      </c>
      <c r="C135" s="32" t="s">
        <v>32</v>
      </c>
      <c r="D135" s="32" t="s">
        <v>377</v>
      </c>
      <c r="E135" s="32">
        <v>4</v>
      </c>
      <c r="F135" s="32">
        <v>7</v>
      </c>
      <c r="G135" s="32">
        <v>3423255.4609375</v>
      </c>
      <c r="H135" s="32">
        <v>28377271.4228516</v>
      </c>
      <c r="I135" s="32">
        <v>4287802.72265625</v>
      </c>
      <c r="J135" s="32">
        <f t="shared" si="2"/>
        <v>0.15109989465736215</v>
      </c>
    </row>
    <row r="136" spans="1:10" s="32" customFormat="1" x14ac:dyDescent="0.2">
      <c r="A136" s="32">
        <v>31982421</v>
      </c>
      <c r="B136" s="32" t="s">
        <v>28</v>
      </c>
      <c r="C136" s="32" t="s">
        <v>29</v>
      </c>
      <c r="D136" s="32" t="s">
        <v>438</v>
      </c>
      <c r="E136" s="32">
        <v>8</v>
      </c>
      <c r="F136" s="32">
        <v>31</v>
      </c>
      <c r="G136" s="32">
        <v>99982390.803385332</v>
      </c>
      <c r="H136" s="32">
        <v>125219536.33072934</v>
      </c>
      <c r="I136" s="32">
        <v>15243268.09895833</v>
      </c>
      <c r="J136" s="32">
        <f t="shared" si="2"/>
        <v>0.12173234740861739</v>
      </c>
    </row>
    <row r="137" spans="1:10" s="32" customFormat="1" x14ac:dyDescent="0.2">
      <c r="A137" s="32">
        <v>62177117</v>
      </c>
      <c r="B137" s="32" t="s">
        <v>920</v>
      </c>
      <c r="C137" s="32" t="s">
        <v>921</v>
      </c>
      <c r="D137" s="32" t="s">
        <v>922</v>
      </c>
      <c r="E137" s="32">
        <v>2</v>
      </c>
      <c r="F137" s="32">
        <v>3</v>
      </c>
      <c r="G137" s="32">
        <v>0</v>
      </c>
      <c r="H137" s="32">
        <v>1267030.5625</v>
      </c>
      <c r="I137" s="32">
        <v>0</v>
      </c>
      <c r="J137" s="32">
        <f t="shared" si="2"/>
        <v>0</v>
      </c>
    </row>
    <row r="138" spans="1:10" s="32" customFormat="1" x14ac:dyDescent="0.2">
      <c r="A138" s="32">
        <v>134032021</v>
      </c>
      <c r="B138" s="32" t="s">
        <v>923</v>
      </c>
      <c r="C138" s="32" t="s">
        <v>858</v>
      </c>
      <c r="D138" s="32" t="s">
        <v>924</v>
      </c>
      <c r="E138" s="32">
        <v>1</v>
      </c>
      <c r="F138" s="32">
        <v>1</v>
      </c>
      <c r="G138" s="32">
        <v>0</v>
      </c>
      <c r="H138" s="32">
        <v>328897.5625</v>
      </c>
      <c r="I138" s="32">
        <v>0</v>
      </c>
      <c r="J138" s="32">
        <f t="shared" si="2"/>
        <v>0</v>
      </c>
    </row>
    <row r="139" spans="1:10" s="32" customFormat="1" x14ac:dyDescent="0.2">
      <c r="A139" s="32">
        <v>160333168</v>
      </c>
      <c r="B139" s="32" t="s">
        <v>925</v>
      </c>
      <c r="C139" s="32" t="s">
        <v>32</v>
      </c>
      <c r="D139" s="32" t="s">
        <v>926</v>
      </c>
      <c r="E139" s="32">
        <v>1</v>
      </c>
      <c r="F139" s="32">
        <v>1</v>
      </c>
      <c r="G139" s="32">
        <v>0</v>
      </c>
      <c r="H139" s="32">
        <v>599230.015625</v>
      </c>
      <c r="I139" s="32">
        <v>0</v>
      </c>
      <c r="J139" s="32">
        <f t="shared" si="2"/>
        <v>0</v>
      </c>
    </row>
    <row r="140" spans="1:10" s="32" customFormat="1" x14ac:dyDescent="0.2">
      <c r="A140" s="32">
        <v>37674207</v>
      </c>
      <c r="B140" s="32" t="s">
        <v>927</v>
      </c>
      <c r="C140" s="32" t="s">
        <v>132</v>
      </c>
      <c r="D140" s="32" t="s">
        <v>928</v>
      </c>
      <c r="E140" s="32">
        <v>1</v>
      </c>
      <c r="F140" s="32">
        <v>1</v>
      </c>
      <c r="G140" s="32">
        <v>0</v>
      </c>
      <c r="H140" s="32">
        <v>1483274.75</v>
      </c>
      <c r="I140" s="32">
        <v>0</v>
      </c>
      <c r="J140" s="32">
        <f t="shared" si="2"/>
        <v>0</v>
      </c>
    </row>
    <row r="141" spans="1:10" s="32" customFormat="1" x14ac:dyDescent="0.2">
      <c r="A141" s="32">
        <v>6680582</v>
      </c>
      <c r="B141" s="32" t="s">
        <v>616</v>
      </c>
      <c r="C141" s="32" t="s">
        <v>32</v>
      </c>
      <c r="D141" s="32" t="s">
        <v>929</v>
      </c>
      <c r="E141" s="32">
        <v>1</v>
      </c>
      <c r="F141" s="32">
        <v>1</v>
      </c>
      <c r="G141" s="32">
        <v>0</v>
      </c>
      <c r="H141" s="32">
        <v>4022785.0625</v>
      </c>
      <c r="I141" s="32">
        <v>0</v>
      </c>
      <c r="J141" s="32">
        <f t="shared" si="2"/>
        <v>0</v>
      </c>
    </row>
    <row r="142" spans="1:10" s="32" customFormat="1" x14ac:dyDescent="0.2">
      <c r="A142" s="32">
        <v>6754612</v>
      </c>
      <c r="B142" s="32" t="s">
        <v>289</v>
      </c>
      <c r="C142" s="32" t="s">
        <v>123</v>
      </c>
      <c r="D142" s="32" t="s">
        <v>432</v>
      </c>
      <c r="E142" s="32">
        <v>3</v>
      </c>
      <c r="F142" s="32">
        <v>5</v>
      </c>
      <c r="G142" s="32">
        <v>11427801</v>
      </c>
      <c r="H142" s="32">
        <v>7013665.625</v>
      </c>
      <c r="I142" s="32">
        <v>0</v>
      </c>
      <c r="J142" s="32">
        <f t="shared" si="2"/>
        <v>0</v>
      </c>
    </row>
    <row r="143" spans="1:10" s="32" customFormat="1" x14ac:dyDescent="0.2">
      <c r="A143" s="32">
        <v>163965354</v>
      </c>
      <c r="B143" s="32" t="s">
        <v>176</v>
      </c>
      <c r="C143" s="32" t="s">
        <v>23</v>
      </c>
      <c r="D143" s="32" t="s">
        <v>930</v>
      </c>
      <c r="E143" s="32">
        <v>3</v>
      </c>
      <c r="F143" s="32">
        <v>18</v>
      </c>
      <c r="G143" s="32">
        <v>0</v>
      </c>
      <c r="H143" s="32">
        <v>5369668.3125</v>
      </c>
      <c r="I143" s="32">
        <v>0</v>
      </c>
      <c r="J143" s="32">
        <f t="shared" si="2"/>
        <v>0</v>
      </c>
    </row>
    <row r="144" spans="1:10" s="32" customFormat="1" x14ac:dyDescent="0.2">
      <c r="A144" s="32">
        <v>114326538</v>
      </c>
      <c r="B144" s="32" t="s">
        <v>776</v>
      </c>
      <c r="C144" s="32" t="s">
        <v>90</v>
      </c>
      <c r="D144" s="32" t="s">
        <v>931</v>
      </c>
      <c r="E144" s="32">
        <v>1</v>
      </c>
      <c r="F144" s="32">
        <v>2</v>
      </c>
      <c r="G144" s="32">
        <v>1413143.625</v>
      </c>
      <c r="H144" s="32">
        <v>2659513.125</v>
      </c>
      <c r="I144" s="32">
        <v>0</v>
      </c>
      <c r="J144" s="32">
        <f t="shared" si="2"/>
        <v>0</v>
      </c>
    </row>
    <row r="145" spans="1:10" s="32" customFormat="1" x14ac:dyDescent="0.2">
      <c r="A145" s="32">
        <v>7657397</v>
      </c>
      <c r="B145" s="33" t="s">
        <v>932</v>
      </c>
      <c r="C145" s="32" t="s">
        <v>933</v>
      </c>
      <c r="D145" s="32" t="s">
        <v>934</v>
      </c>
      <c r="E145" s="32">
        <v>1</v>
      </c>
      <c r="F145" s="32">
        <v>1</v>
      </c>
      <c r="G145" s="32">
        <v>0</v>
      </c>
      <c r="H145" s="32">
        <v>1603767.5703125</v>
      </c>
      <c r="I145" s="32">
        <v>0</v>
      </c>
      <c r="J145" s="32">
        <f t="shared" si="2"/>
        <v>0</v>
      </c>
    </row>
    <row r="146" spans="1:10" s="32" customFormat="1" x14ac:dyDescent="0.2">
      <c r="A146" s="32">
        <v>255982546</v>
      </c>
      <c r="B146" s="32" t="s">
        <v>198</v>
      </c>
      <c r="C146" s="32" t="s">
        <v>199</v>
      </c>
      <c r="D146" s="32" t="s">
        <v>935</v>
      </c>
      <c r="E146" s="32">
        <v>1</v>
      </c>
      <c r="F146" s="32">
        <v>2</v>
      </c>
      <c r="G146" s="32">
        <v>10488642.875</v>
      </c>
      <c r="H146" s="32">
        <v>7374228</v>
      </c>
      <c r="I146" s="32">
        <v>0</v>
      </c>
      <c r="J146" s="32">
        <f t="shared" si="2"/>
        <v>0</v>
      </c>
    </row>
    <row r="147" spans="1:10" s="32" customFormat="1" x14ac:dyDescent="0.2">
      <c r="A147" s="32">
        <v>119226255</v>
      </c>
      <c r="B147" s="32" t="s">
        <v>248</v>
      </c>
      <c r="C147" s="32" t="s">
        <v>32</v>
      </c>
      <c r="D147" s="32" t="s">
        <v>388</v>
      </c>
      <c r="E147" s="32">
        <v>1</v>
      </c>
      <c r="F147" s="32">
        <v>4</v>
      </c>
      <c r="G147" s="32">
        <v>0</v>
      </c>
      <c r="H147" s="32">
        <v>842055.265625</v>
      </c>
      <c r="I147" s="32">
        <v>0</v>
      </c>
      <c r="J147" s="32">
        <f t="shared" si="2"/>
        <v>0</v>
      </c>
    </row>
    <row r="148" spans="1:10" s="32" customFormat="1" x14ac:dyDescent="0.2">
      <c r="A148" s="32">
        <v>37622347</v>
      </c>
      <c r="B148" s="32" t="s">
        <v>258</v>
      </c>
      <c r="C148" s="32" t="s">
        <v>259</v>
      </c>
      <c r="D148" s="32" t="s">
        <v>936</v>
      </c>
      <c r="E148" s="32">
        <v>4</v>
      </c>
      <c r="F148" s="32">
        <v>5</v>
      </c>
      <c r="G148" s="32">
        <v>62951886.139322899</v>
      </c>
      <c r="H148" s="32">
        <v>2184975.78125</v>
      </c>
      <c r="I148" s="32">
        <v>0</v>
      </c>
      <c r="J148" s="32">
        <f t="shared" si="2"/>
        <v>0</v>
      </c>
    </row>
    <row r="149" spans="1:10" s="32" customFormat="1" x14ac:dyDescent="0.2">
      <c r="A149" s="32">
        <v>169646141</v>
      </c>
      <c r="B149" s="32" t="s">
        <v>716</v>
      </c>
      <c r="C149" s="32" t="s">
        <v>132</v>
      </c>
      <c r="D149" s="32" t="s">
        <v>937</v>
      </c>
      <c r="E149" s="32">
        <v>1</v>
      </c>
      <c r="F149" s="32">
        <v>1</v>
      </c>
      <c r="G149" s="32">
        <v>0</v>
      </c>
      <c r="H149" s="32">
        <v>792398.84375</v>
      </c>
      <c r="I149" s="32">
        <v>0</v>
      </c>
      <c r="J149" s="32">
        <f t="shared" si="2"/>
        <v>0</v>
      </c>
    </row>
    <row r="150" spans="1:10" s="32" customFormat="1" x14ac:dyDescent="0.2">
      <c r="A150" s="32">
        <v>85701534</v>
      </c>
      <c r="B150" s="32" t="s">
        <v>296</v>
      </c>
      <c r="C150" s="32" t="s">
        <v>132</v>
      </c>
      <c r="D150" s="32" t="s">
        <v>433</v>
      </c>
      <c r="E150" s="32">
        <v>3</v>
      </c>
      <c r="F150" s="32">
        <v>8</v>
      </c>
      <c r="G150" s="32">
        <v>0</v>
      </c>
      <c r="H150" s="32">
        <v>4271707.84375</v>
      </c>
      <c r="I150" s="32">
        <v>0</v>
      </c>
      <c r="J150" s="32">
        <f t="shared" si="2"/>
        <v>0</v>
      </c>
    </row>
    <row r="151" spans="1:10" s="32" customFormat="1" x14ac:dyDescent="0.2">
      <c r="A151" s="32">
        <v>28893511</v>
      </c>
      <c r="B151" s="32" t="s">
        <v>365</v>
      </c>
      <c r="C151" s="32" t="s">
        <v>32</v>
      </c>
      <c r="D151" s="32" t="s">
        <v>364</v>
      </c>
      <c r="E151" s="32">
        <v>1</v>
      </c>
      <c r="F151" s="32">
        <v>2</v>
      </c>
      <c r="G151" s="32">
        <v>195813.5703125</v>
      </c>
      <c r="H151" s="32">
        <v>454251.515625</v>
      </c>
      <c r="I151" s="32">
        <v>0</v>
      </c>
      <c r="J151" s="32">
        <f t="shared" si="2"/>
        <v>0</v>
      </c>
    </row>
    <row r="152" spans="1:10" s="32" customFormat="1" x14ac:dyDescent="0.2">
      <c r="A152" s="32">
        <v>113205067</v>
      </c>
      <c r="B152" s="32" t="s">
        <v>291</v>
      </c>
      <c r="C152" s="32" t="s">
        <v>292</v>
      </c>
      <c r="D152" s="32" t="s">
        <v>938</v>
      </c>
      <c r="E152" s="32">
        <v>1</v>
      </c>
      <c r="F152" s="32">
        <v>2</v>
      </c>
      <c r="G152" s="32">
        <v>1268025.3671875</v>
      </c>
      <c r="H152" s="32">
        <v>1980813.2890625</v>
      </c>
      <c r="I152" s="32">
        <v>0</v>
      </c>
      <c r="J152" s="32">
        <f t="shared" si="2"/>
        <v>0</v>
      </c>
    </row>
    <row r="153" spans="1:10" s="32" customFormat="1" x14ac:dyDescent="0.2">
      <c r="A153" s="32">
        <v>117647238</v>
      </c>
      <c r="B153" s="32" t="s">
        <v>718</v>
      </c>
      <c r="C153" s="32" t="s">
        <v>132</v>
      </c>
      <c r="D153" s="32" t="s">
        <v>939</v>
      </c>
      <c r="E153" s="32">
        <v>1</v>
      </c>
      <c r="F153" s="32">
        <v>5</v>
      </c>
      <c r="G153" s="32">
        <v>1551546.390625</v>
      </c>
      <c r="H153" s="32">
        <v>1058134.484375</v>
      </c>
      <c r="I153" s="32">
        <v>0</v>
      </c>
      <c r="J153" s="32">
        <v>0</v>
      </c>
    </row>
    <row r="158" spans="1:10" x14ac:dyDescent="0.2">
      <c r="C158" s="5"/>
      <c r="D158" s="1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3"/>
  <sheetViews>
    <sheetView topLeftCell="A129" workbookViewId="0">
      <selection activeCell="E154" sqref="E154"/>
    </sheetView>
  </sheetViews>
  <sheetFormatPr baseColWidth="10" defaultRowHeight="16" x14ac:dyDescent="0.2"/>
  <sheetData>
    <row r="1" spans="1:18" x14ac:dyDescent="0.2">
      <c r="A1" t="s">
        <v>532</v>
      </c>
      <c r="B1" t="s">
        <v>1</v>
      </c>
      <c r="C1" t="s">
        <v>941</v>
      </c>
      <c r="F1" t="s">
        <v>302</v>
      </c>
      <c r="G1" t="s">
        <v>942</v>
      </c>
      <c r="H1" t="s">
        <v>5</v>
      </c>
      <c r="I1" t="s">
        <v>6</v>
      </c>
      <c r="J1" t="s">
        <v>7</v>
      </c>
      <c r="K1" t="s">
        <v>8</v>
      </c>
      <c r="L1" t="s">
        <v>6</v>
      </c>
      <c r="M1" t="s">
        <v>7</v>
      </c>
      <c r="N1" t="s">
        <v>8</v>
      </c>
      <c r="O1" t="s">
        <v>6</v>
      </c>
      <c r="P1" t="s">
        <v>7</v>
      </c>
      <c r="Q1" t="s">
        <v>8</v>
      </c>
      <c r="R1" t="s">
        <v>9</v>
      </c>
    </row>
    <row r="2" spans="1:18" s="14" customFormat="1" x14ac:dyDescent="0.2">
      <c r="A2" s="14" t="s">
        <v>631</v>
      </c>
      <c r="B2" s="14" t="s">
        <v>190</v>
      </c>
      <c r="C2" s="14" t="s">
        <v>497</v>
      </c>
      <c r="D2" s="14" t="s">
        <v>307</v>
      </c>
      <c r="E2" s="14" t="s">
        <v>191</v>
      </c>
      <c r="F2" s="14" t="s">
        <v>496</v>
      </c>
      <c r="G2" s="14">
        <v>64</v>
      </c>
      <c r="H2" s="14">
        <v>143181856.44791698</v>
      </c>
      <c r="I2" s="14">
        <v>60355450.380208299</v>
      </c>
      <c r="J2" s="14">
        <v>162095686.02083299</v>
      </c>
      <c r="K2" s="14">
        <v>100181992.2708333</v>
      </c>
      <c r="L2" s="14">
        <f t="shared" ref="L2:L33" si="0">I2-H2</f>
        <v>-82826406.067708686</v>
      </c>
      <c r="M2" s="14">
        <f t="shared" ref="M2:M33" si="1">J2-H2</f>
        <v>18913829.572916001</v>
      </c>
      <c r="N2" s="14">
        <f t="shared" ref="N2:N33" si="2">K2-H2</f>
        <v>-42999864.177083686</v>
      </c>
      <c r="O2" s="14">
        <v>0</v>
      </c>
      <c r="P2" s="14">
        <v>18913829.572916001</v>
      </c>
      <c r="Q2" s="14">
        <v>0</v>
      </c>
      <c r="R2" s="14">
        <f t="shared" ref="R2:R33" si="3">Q2/P2</f>
        <v>0</v>
      </c>
    </row>
    <row r="3" spans="1:18" s="14" customFormat="1" x14ac:dyDescent="0.2">
      <c r="A3" s="14" t="s">
        <v>702</v>
      </c>
      <c r="B3" s="14" t="s">
        <v>294</v>
      </c>
      <c r="C3" s="14" t="s">
        <v>487</v>
      </c>
      <c r="D3" s="14" t="s">
        <v>307</v>
      </c>
      <c r="E3" s="14" t="s">
        <v>20</v>
      </c>
      <c r="F3" s="14" t="s">
        <v>950</v>
      </c>
      <c r="G3" s="14">
        <v>25</v>
      </c>
      <c r="H3" s="14">
        <v>55482466.583333299</v>
      </c>
      <c r="I3" s="14">
        <v>10815505.5625</v>
      </c>
      <c r="J3" s="14">
        <v>82934208.666666701</v>
      </c>
      <c r="K3" s="14">
        <v>51295998.510416701</v>
      </c>
      <c r="L3" s="14">
        <f t="shared" si="0"/>
        <v>-44666961.020833299</v>
      </c>
      <c r="M3" s="14">
        <f t="shared" si="1"/>
        <v>27451742.083333403</v>
      </c>
      <c r="N3" s="14">
        <f t="shared" si="2"/>
        <v>-4186468.0729165971</v>
      </c>
      <c r="O3" s="14">
        <v>0</v>
      </c>
      <c r="P3" s="14">
        <v>27451742.083333403</v>
      </c>
      <c r="Q3" s="14">
        <v>0</v>
      </c>
      <c r="R3" s="14">
        <f t="shared" si="3"/>
        <v>0</v>
      </c>
    </row>
    <row r="4" spans="1:18" s="14" customFormat="1" x14ac:dyDescent="0.2">
      <c r="A4" s="14" t="s">
        <v>693</v>
      </c>
      <c r="B4" s="14" t="s">
        <v>14</v>
      </c>
      <c r="C4" s="14" t="s">
        <v>459</v>
      </c>
      <c r="D4" s="14" t="s">
        <v>307</v>
      </c>
      <c r="E4" s="14" t="s">
        <v>15</v>
      </c>
      <c r="F4" s="14" t="s">
        <v>953</v>
      </c>
      <c r="G4" s="14">
        <v>13</v>
      </c>
      <c r="H4" s="14">
        <v>16606880.5</v>
      </c>
      <c r="I4" s="14">
        <v>0</v>
      </c>
      <c r="J4" s="14">
        <v>26355308.588541701</v>
      </c>
      <c r="K4" s="14">
        <v>15668519.6901042</v>
      </c>
      <c r="L4" s="14">
        <f t="shared" si="0"/>
        <v>-16606880.5</v>
      </c>
      <c r="M4" s="14">
        <f t="shared" si="1"/>
        <v>9748428.0885417014</v>
      </c>
      <c r="N4" s="14">
        <f t="shared" si="2"/>
        <v>-938360.80989580043</v>
      </c>
      <c r="O4" s="14">
        <v>0</v>
      </c>
      <c r="P4" s="14">
        <v>9748428.0885417014</v>
      </c>
      <c r="Q4" s="14">
        <v>0</v>
      </c>
      <c r="R4" s="14">
        <f t="shared" si="3"/>
        <v>0</v>
      </c>
    </row>
    <row r="5" spans="1:18" s="14" customFormat="1" x14ac:dyDescent="0.2">
      <c r="A5" s="14" t="s">
        <v>695</v>
      </c>
      <c r="B5" s="14" t="s">
        <v>207</v>
      </c>
      <c r="C5" s="14" t="s">
        <v>370</v>
      </c>
      <c r="D5" s="14" t="s">
        <v>307</v>
      </c>
      <c r="E5" s="14" t="s">
        <v>208</v>
      </c>
      <c r="F5" s="14" t="s">
        <v>369</v>
      </c>
      <c r="G5" s="14">
        <v>11</v>
      </c>
      <c r="H5" s="14">
        <v>7790477.234375</v>
      </c>
      <c r="I5" s="14">
        <v>3632698.5390625</v>
      </c>
      <c r="J5" s="14">
        <v>11926580.4895833</v>
      </c>
      <c r="K5" s="14">
        <v>5510990.3828125</v>
      </c>
      <c r="L5" s="14">
        <f t="shared" si="0"/>
        <v>-4157778.6953125</v>
      </c>
      <c r="M5" s="14">
        <f t="shared" si="1"/>
        <v>4136103.2552083004</v>
      </c>
      <c r="N5" s="14">
        <f t="shared" si="2"/>
        <v>-2279486.8515625</v>
      </c>
      <c r="O5" s="14">
        <v>0</v>
      </c>
      <c r="P5" s="14">
        <v>4136103.2552083004</v>
      </c>
      <c r="Q5" s="14">
        <v>0</v>
      </c>
      <c r="R5" s="14">
        <f t="shared" si="3"/>
        <v>0</v>
      </c>
    </row>
    <row r="6" spans="1:18" s="14" customFormat="1" x14ac:dyDescent="0.2">
      <c r="A6" s="14" t="s">
        <v>981</v>
      </c>
      <c r="B6" s="14" t="s">
        <v>982</v>
      </c>
      <c r="C6" s="14" t="s">
        <v>983</v>
      </c>
      <c r="D6" s="14" t="s">
        <v>307</v>
      </c>
      <c r="E6" s="14" t="s">
        <v>32</v>
      </c>
      <c r="F6" s="14" t="s">
        <v>984</v>
      </c>
      <c r="G6" s="14">
        <v>2</v>
      </c>
      <c r="H6" s="14">
        <v>0</v>
      </c>
      <c r="I6" s="14">
        <v>0</v>
      </c>
      <c r="J6" s="14">
        <v>1537813622</v>
      </c>
      <c r="K6" s="14">
        <v>0</v>
      </c>
      <c r="L6" s="14">
        <f t="shared" si="0"/>
        <v>0</v>
      </c>
      <c r="M6" s="14">
        <f t="shared" si="1"/>
        <v>1537813622</v>
      </c>
      <c r="N6" s="14">
        <f t="shared" si="2"/>
        <v>0</v>
      </c>
      <c r="O6" s="14">
        <v>0</v>
      </c>
      <c r="P6" s="14">
        <v>1537813622</v>
      </c>
      <c r="Q6" s="14">
        <v>0</v>
      </c>
      <c r="R6" s="14">
        <f t="shared" si="3"/>
        <v>0</v>
      </c>
    </row>
    <row r="7" spans="1:18" s="14" customFormat="1" x14ac:dyDescent="0.2">
      <c r="A7" s="14" t="s">
        <v>614</v>
      </c>
      <c r="B7" s="14" t="s">
        <v>205</v>
      </c>
      <c r="C7" s="14" t="s">
        <v>368</v>
      </c>
      <c r="D7" s="14" t="s">
        <v>307</v>
      </c>
      <c r="E7" s="14" t="s">
        <v>32</v>
      </c>
      <c r="F7" s="14" t="s">
        <v>367</v>
      </c>
      <c r="G7" s="14">
        <v>4</v>
      </c>
      <c r="H7" s="14">
        <v>7788936.625</v>
      </c>
      <c r="I7" s="14">
        <v>0</v>
      </c>
      <c r="J7" s="14">
        <v>14078522.625</v>
      </c>
      <c r="K7" s="14">
        <v>5543752.0625</v>
      </c>
      <c r="L7" s="14">
        <f t="shared" si="0"/>
        <v>-7788936.625</v>
      </c>
      <c r="M7" s="14">
        <f t="shared" si="1"/>
        <v>6289586</v>
      </c>
      <c r="N7" s="14">
        <f t="shared" si="2"/>
        <v>-2245184.5625</v>
      </c>
      <c r="O7" s="14">
        <v>0</v>
      </c>
      <c r="P7" s="14">
        <v>6289586</v>
      </c>
      <c r="Q7" s="14">
        <v>0</v>
      </c>
      <c r="R7" s="14">
        <f t="shared" si="3"/>
        <v>0</v>
      </c>
    </row>
    <row r="8" spans="1:18" s="14" customFormat="1" x14ac:dyDescent="0.2">
      <c r="A8" s="14" t="s">
        <v>613</v>
      </c>
      <c r="B8" s="14" t="s">
        <v>116</v>
      </c>
      <c r="C8" s="14" t="s">
        <v>417</v>
      </c>
      <c r="D8" s="14" t="s">
        <v>307</v>
      </c>
      <c r="E8" s="14" t="s">
        <v>117</v>
      </c>
      <c r="F8" s="14" t="s">
        <v>416</v>
      </c>
      <c r="G8" s="14">
        <v>3</v>
      </c>
      <c r="H8" s="14">
        <v>8384696.5</v>
      </c>
      <c r="I8" s="14">
        <v>0</v>
      </c>
      <c r="J8" s="14">
        <v>16771605.875</v>
      </c>
      <c r="K8" s="14">
        <v>0</v>
      </c>
      <c r="L8" s="14">
        <f t="shared" si="0"/>
        <v>-8384696.5</v>
      </c>
      <c r="M8" s="14">
        <f t="shared" si="1"/>
        <v>8386909.375</v>
      </c>
      <c r="N8" s="14">
        <f t="shared" si="2"/>
        <v>-8384696.5</v>
      </c>
      <c r="O8" s="14">
        <v>0</v>
      </c>
      <c r="P8" s="14">
        <v>8386909.375</v>
      </c>
      <c r="Q8" s="14">
        <v>0</v>
      </c>
      <c r="R8" s="14">
        <f t="shared" si="3"/>
        <v>0</v>
      </c>
    </row>
    <row r="9" spans="1:18" s="14" customFormat="1" x14ac:dyDescent="0.2">
      <c r="A9" s="14" t="s">
        <v>1112</v>
      </c>
      <c r="B9" s="14" t="s">
        <v>1113</v>
      </c>
      <c r="C9" s="14" t="s">
        <v>1114</v>
      </c>
      <c r="D9" s="14" t="s">
        <v>307</v>
      </c>
      <c r="E9" s="14" t="s">
        <v>17</v>
      </c>
      <c r="F9" s="14" t="s">
        <v>1115</v>
      </c>
      <c r="G9" s="14">
        <v>1</v>
      </c>
      <c r="H9" s="14">
        <v>0</v>
      </c>
      <c r="I9" s="14">
        <v>0</v>
      </c>
      <c r="J9" s="14">
        <v>3573433.30078125</v>
      </c>
      <c r="K9" s="14">
        <v>0</v>
      </c>
      <c r="L9" s="14">
        <f t="shared" si="0"/>
        <v>0</v>
      </c>
      <c r="M9" s="14">
        <f t="shared" si="1"/>
        <v>3573433.30078125</v>
      </c>
      <c r="N9" s="14">
        <f t="shared" si="2"/>
        <v>0</v>
      </c>
      <c r="O9" s="14">
        <v>0</v>
      </c>
      <c r="P9" s="14">
        <v>3573433.30078125</v>
      </c>
      <c r="Q9" s="14">
        <v>0</v>
      </c>
      <c r="R9" s="14">
        <f t="shared" si="3"/>
        <v>0</v>
      </c>
    </row>
    <row r="10" spans="1:18" s="14" customFormat="1" x14ac:dyDescent="0.2">
      <c r="A10" s="14" t="s">
        <v>615</v>
      </c>
      <c r="B10" s="14" t="s">
        <v>616</v>
      </c>
      <c r="C10" s="14" t="s">
        <v>1119</v>
      </c>
      <c r="D10" s="14" t="s">
        <v>307</v>
      </c>
      <c r="E10" s="14" t="s">
        <v>32</v>
      </c>
      <c r="F10" s="14" t="s">
        <v>929</v>
      </c>
      <c r="G10" s="14">
        <v>1</v>
      </c>
      <c r="H10" s="14">
        <v>0</v>
      </c>
      <c r="I10" s="14">
        <v>0</v>
      </c>
      <c r="J10" s="14">
        <v>978240.96875</v>
      </c>
      <c r="K10" s="14">
        <v>0</v>
      </c>
      <c r="L10" s="14">
        <f t="shared" si="0"/>
        <v>0</v>
      </c>
      <c r="M10" s="14">
        <f t="shared" si="1"/>
        <v>978240.96875</v>
      </c>
      <c r="N10" s="14">
        <f t="shared" si="2"/>
        <v>0</v>
      </c>
      <c r="O10" s="14">
        <v>0</v>
      </c>
      <c r="P10" s="14">
        <v>978240.96875</v>
      </c>
      <c r="Q10" s="14">
        <v>0</v>
      </c>
      <c r="R10" s="14">
        <f t="shared" si="3"/>
        <v>0</v>
      </c>
    </row>
    <row r="11" spans="1:18" s="14" customFormat="1" x14ac:dyDescent="0.2">
      <c r="A11" s="14" t="s">
        <v>1132</v>
      </c>
      <c r="B11" s="14" t="s">
        <v>1133</v>
      </c>
      <c r="C11" s="14" t="s">
        <v>1134</v>
      </c>
      <c r="D11" s="14" t="s">
        <v>196</v>
      </c>
      <c r="E11" s="14" t="s">
        <v>1135</v>
      </c>
      <c r="F11" s="14" t="s">
        <v>1136</v>
      </c>
      <c r="G11" s="14">
        <v>1</v>
      </c>
      <c r="H11" s="14">
        <v>0</v>
      </c>
      <c r="I11" s="14">
        <v>0</v>
      </c>
      <c r="J11" s="14">
        <v>16732110.5</v>
      </c>
      <c r="K11" s="14">
        <v>0</v>
      </c>
      <c r="L11" s="14">
        <f t="shared" si="0"/>
        <v>0</v>
      </c>
      <c r="M11" s="14">
        <f t="shared" si="1"/>
        <v>16732110.5</v>
      </c>
      <c r="N11" s="14">
        <f t="shared" si="2"/>
        <v>0</v>
      </c>
      <c r="O11" s="14">
        <v>0</v>
      </c>
      <c r="P11" s="14">
        <v>16732110.5</v>
      </c>
      <c r="Q11" s="14">
        <v>0</v>
      </c>
      <c r="R11" s="14">
        <f t="shared" si="3"/>
        <v>0</v>
      </c>
    </row>
    <row r="12" spans="1:18" s="14" customFormat="1" x14ac:dyDescent="0.2">
      <c r="A12" s="14" t="s">
        <v>1147</v>
      </c>
      <c r="B12" s="14" t="s">
        <v>1148</v>
      </c>
      <c r="C12" s="14" t="s">
        <v>1149</v>
      </c>
      <c r="D12" s="14" t="s">
        <v>307</v>
      </c>
      <c r="E12" s="14" t="s">
        <v>1150</v>
      </c>
      <c r="F12" s="14" t="s">
        <v>1151</v>
      </c>
      <c r="G12" s="14">
        <v>1</v>
      </c>
      <c r="H12" s="14">
        <v>0</v>
      </c>
      <c r="I12" s="14">
        <v>0</v>
      </c>
      <c r="J12" s="14">
        <v>18580660.796875</v>
      </c>
      <c r="K12" s="14">
        <v>0</v>
      </c>
      <c r="L12" s="14">
        <f t="shared" si="0"/>
        <v>0</v>
      </c>
      <c r="M12" s="14">
        <f t="shared" si="1"/>
        <v>18580660.796875</v>
      </c>
      <c r="N12" s="14">
        <f t="shared" si="2"/>
        <v>0</v>
      </c>
      <c r="O12" s="14">
        <v>0</v>
      </c>
      <c r="P12" s="14">
        <v>18580660.796875</v>
      </c>
      <c r="Q12" s="14">
        <v>0</v>
      </c>
      <c r="R12" s="14">
        <f t="shared" si="3"/>
        <v>0</v>
      </c>
    </row>
    <row r="13" spans="1:18" s="14" customFormat="1" x14ac:dyDescent="0.2">
      <c r="A13" s="14" t="s">
        <v>593</v>
      </c>
      <c r="B13" s="14" t="s">
        <v>338</v>
      </c>
      <c r="C13" s="14" t="s">
        <v>339</v>
      </c>
      <c r="D13" s="14" t="s">
        <v>307</v>
      </c>
      <c r="E13" s="14" t="s">
        <v>132</v>
      </c>
      <c r="F13" s="14" t="s">
        <v>337</v>
      </c>
      <c r="G13" s="14">
        <v>1</v>
      </c>
      <c r="H13" s="14">
        <v>0</v>
      </c>
      <c r="I13" s="14">
        <v>0</v>
      </c>
      <c r="J13" s="14">
        <v>7825682.5</v>
      </c>
      <c r="K13" s="14">
        <v>0</v>
      </c>
      <c r="L13" s="14">
        <f t="shared" si="0"/>
        <v>0</v>
      </c>
      <c r="M13" s="14">
        <f t="shared" si="1"/>
        <v>7825682.5</v>
      </c>
      <c r="N13" s="14">
        <f t="shared" si="2"/>
        <v>0</v>
      </c>
      <c r="O13" s="14">
        <v>0</v>
      </c>
      <c r="P13" s="14">
        <v>7825682.5</v>
      </c>
      <c r="Q13" s="14">
        <v>0</v>
      </c>
      <c r="R13" s="14">
        <f t="shared" si="3"/>
        <v>0</v>
      </c>
    </row>
    <row r="14" spans="1:18" s="14" customFormat="1" x14ac:dyDescent="0.2">
      <c r="A14" s="14" t="s">
        <v>748</v>
      </c>
      <c r="B14" s="14" t="s">
        <v>284</v>
      </c>
      <c r="C14" s="14" t="s">
        <v>522</v>
      </c>
      <c r="D14" s="14" t="s">
        <v>307</v>
      </c>
      <c r="E14" s="14" t="s">
        <v>285</v>
      </c>
      <c r="F14" s="14" t="s">
        <v>1166</v>
      </c>
      <c r="G14" s="14">
        <v>1</v>
      </c>
      <c r="H14" s="14">
        <v>0</v>
      </c>
      <c r="I14" s="14">
        <v>0</v>
      </c>
      <c r="J14" s="14">
        <v>2181403</v>
      </c>
      <c r="K14" s="14">
        <v>0</v>
      </c>
      <c r="L14" s="14">
        <f t="shared" si="0"/>
        <v>0</v>
      </c>
      <c r="M14" s="14">
        <f t="shared" si="1"/>
        <v>2181403</v>
      </c>
      <c r="N14" s="14">
        <f t="shared" si="2"/>
        <v>0</v>
      </c>
      <c r="O14" s="14">
        <v>0</v>
      </c>
      <c r="P14" s="14">
        <v>2181403</v>
      </c>
      <c r="Q14" s="14">
        <v>0</v>
      </c>
      <c r="R14" s="14">
        <f t="shared" si="3"/>
        <v>0</v>
      </c>
    </row>
    <row r="15" spans="1:18" s="14" customFormat="1" x14ac:dyDescent="0.2">
      <c r="A15" s="14" t="s">
        <v>688</v>
      </c>
      <c r="B15" s="14" t="s">
        <v>689</v>
      </c>
      <c r="C15" s="14" t="s">
        <v>1169</v>
      </c>
      <c r="D15" s="14" t="s">
        <v>307</v>
      </c>
      <c r="E15" s="14" t="s">
        <v>1170</v>
      </c>
      <c r="F15" s="14" t="s">
        <v>1171</v>
      </c>
      <c r="G15" s="14">
        <v>2</v>
      </c>
      <c r="H15" s="14">
        <v>0</v>
      </c>
      <c r="I15" s="14">
        <v>17393318.25</v>
      </c>
      <c r="J15" s="14">
        <v>34740846.5625</v>
      </c>
      <c r="K15" s="14">
        <v>0</v>
      </c>
      <c r="L15" s="14">
        <f t="shared" si="0"/>
        <v>17393318.25</v>
      </c>
      <c r="M15" s="14">
        <f t="shared" si="1"/>
        <v>34740846.5625</v>
      </c>
      <c r="N15" s="14">
        <f t="shared" si="2"/>
        <v>0</v>
      </c>
      <c r="O15" s="14">
        <v>17393318.25</v>
      </c>
      <c r="P15" s="14">
        <v>34740846.5625</v>
      </c>
      <c r="Q15" s="14">
        <v>0</v>
      </c>
      <c r="R15" s="14">
        <f t="shared" si="3"/>
        <v>0</v>
      </c>
    </row>
    <row r="16" spans="1:18" s="14" customFormat="1" x14ac:dyDescent="0.2">
      <c r="A16" s="14" t="s">
        <v>1182</v>
      </c>
      <c r="B16" s="14" t="s">
        <v>1183</v>
      </c>
      <c r="C16" s="14" t="s">
        <v>1184</v>
      </c>
      <c r="D16" s="14" t="s">
        <v>307</v>
      </c>
      <c r="E16" s="14" t="s">
        <v>1185</v>
      </c>
      <c r="F16" s="14" t="s">
        <v>1186</v>
      </c>
      <c r="G16" s="14">
        <v>1</v>
      </c>
      <c r="H16" s="14">
        <v>0</v>
      </c>
      <c r="I16" s="14">
        <v>0</v>
      </c>
      <c r="J16" s="14">
        <v>1381747.265625</v>
      </c>
      <c r="K16" s="14">
        <v>0</v>
      </c>
      <c r="L16" s="14">
        <f t="shared" si="0"/>
        <v>0</v>
      </c>
      <c r="M16" s="14">
        <f t="shared" si="1"/>
        <v>1381747.265625</v>
      </c>
      <c r="N16" s="14">
        <f t="shared" si="2"/>
        <v>0</v>
      </c>
      <c r="O16" s="14">
        <v>0</v>
      </c>
      <c r="P16" s="14">
        <v>1381747.265625</v>
      </c>
      <c r="Q16" s="14">
        <v>0</v>
      </c>
      <c r="R16" s="14">
        <f t="shared" si="3"/>
        <v>0</v>
      </c>
    </row>
    <row r="17" spans="1:18" s="14" customFormat="1" x14ac:dyDescent="0.2">
      <c r="A17" s="14" t="s">
        <v>1187</v>
      </c>
      <c r="B17" s="14" t="s">
        <v>212</v>
      </c>
      <c r="C17" s="14" t="s">
        <v>1188</v>
      </c>
      <c r="D17" s="14" t="s">
        <v>307</v>
      </c>
      <c r="E17" s="14" t="s">
        <v>213</v>
      </c>
      <c r="F17" s="14" t="s">
        <v>1189</v>
      </c>
      <c r="G17" s="14">
        <v>1</v>
      </c>
      <c r="H17" s="14">
        <v>0</v>
      </c>
      <c r="I17" s="14">
        <v>0</v>
      </c>
      <c r="J17" s="14">
        <v>26459165</v>
      </c>
      <c r="K17" s="14">
        <v>0</v>
      </c>
      <c r="L17" s="14">
        <f t="shared" si="0"/>
        <v>0</v>
      </c>
      <c r="M17" s="14">
        <f t="shared" si="1"/>
        <v>26459165</v>
      </c>
      <c r="N17" s="14">
        <f t="shared" si="2"/>
        <v>0</v>
      </c>
      <c r="O17" s="14">
        <v>0</v>
      </c>
      <c r="P17" s="14">
        <v>26459165</v>
      </c>
      <c r="Q17" s="14">
        <v>0</v>
      </c>
      <c r="R17" s="14">
        <f t="shared" si="3"/>
        <v>0</v>
      </c>
    </row>
    <row r="18" spans="1:18" s="14" customFormat="1" x14ac:dyDescent="0.2">
      <c r="A18" s="14" t="s">
        <v>817</v>
      </c>
      <c r="B18" s="14" t="s">
        <v>818</v>
      </c>
      <c r="C18" s="14" t="s">
        <v>1196</v>
      </c>
      <c r="D18" s="14" t="s">
        <v>307</v>
      </c>
      <c r="E18" s="14" t="s">
        <v>1197</v>
      </c>
      <c r="F18" s="14" t="s">
        <v>1198</v>
      </c>
      <c r="G18" s="14">
        <v>1</v>
      </c>
      <c r="H18" s="14">
        <v>0</v>
      </c>
      <c r="I18" s="14">
        <v>0</v>
      </c>
      <c r="J18" s="14">
        <v>6185146.4550781297</v>
      </c>
      <c r="K18" s="14">
        <v>0</v>
      </c>
      <c r="L18" s="14">
        <f t="shared" si="0"/>
        <v>0</v>
      </c>
      <c r="M18" s="14">
        <f t="shared" si="1"/>
        <v>6185146.4550781297</v>
      </c>
      <c r="N18" s="14">
        <f t="shared" si="2"/>
        <v>0</v>
      </c>
      <c r="O18" s="14">
        <v>0</v>
      </c>
      <c r="P18" s="14">
        <v>6185146.4550781297</v>
      </c>
      <c r="Q18" s="14">
        <v>0</v>
      </c>
      <c r="R18" s="14">
        <f t="shared" si="3"/>
        <v>0</v>
      </c>
    </row>
    <row r="19" spans="1:18" s="14" customFormat="1" x14ac:dyDescent="0.2">
      <c r="A19" s="14" t="s">
        <v>618</v>
      </c>
      <c r="B19" s="14" t="s">
        <v>619</v>
      </c>
      <c r="C19" s="14" t="s">
        <v>1085</v>
      </c>
      <c r="D19" s="14" t="s">
        <v>307</v>
      </c>
      <c r="E19" s="14" t="s">
        <v>32</v>
      </c>
      <c r="F19" s="14" t="s">
        <v>1086</v>
      </c>
      <c r="G19" s="14">
        <v>3</v>
      </c>
      <c r="H19" s="14">
        <v>5052429.9296875</v>
      </c>
      <c r="I19" s="14">
        <v>0</v>
      </c>
      <c r="J19" s="14">
        <v>34070334.5</v>
      </c>
      <c r="K19" s="14">
        <v>7083560.5</v>
      </c>
      <c r="L19" s="14">
        <f t="shared" si="0"/>
        <v>-5052429.9296875</v>
      </c>
      <c r="M19" s="14">
        <f t="shared" si="1"/>
        <v>29017904.5703125</v>
      </c>
      <c r="N19" s="14">
        <f t="shared" si="2"/>
        <v>2031130.5703125</v>
      </c>
      <c r="O19" s="14">
        <v>0</v>
      </c>
      <c r="P19" s="14">
        <v>29017904.5703125</v>
      </c>
      <c r="Q19" s="14">
        <v>2031130.5703125</v>
      </c>
      <c r="R19" s="14">
        <f t="shared" si="3"/>
        <v>6.9995769866529209E-2</v>
      </c>
    </row>
    <row r="20" spans="1:18" s="14" customFormat="1" x14ac:dyDescent="0.2">
      <c r="A20" s="14" t="s">
        <v>995</v>
      </c>
      <c r="B20" s="14" t="s">
        <v>291</v>
      </c>
      <c r="C20" s="14" t="s">
        <v>996</v>
      </c>
      <c r="D20" s="14" t="s">
        <v>307</v>
      </c>
      <c r="E20" s="14" t="s">
        <v>292</v>
      </c>
      <c r="F20" s="14" t="s">
        <v>938</v>
      </c>
      <c r="G20" s="14">
        <v>15</v>
      </c>
      <c r="H20" s="14">
        <v>3043495.0957031301</v>
      </c>
      <c r="I20" s="14">
        <v>0</v>
      </c>
      <c r="J20" s="14">
        <v>30490408.583333299</v>
      </c>
      <c r="K20" s="14">
        <v>8795060.7167968806</v>
      </c>
      <c r="L20" s="14">
        <f t="shared" si="0"/>
        <v>-3043495.0957031301</v>
      </c>
      <c r="M20" s="14">
        <f t="shared" si="1"/>
        <v>27446913.48763017</v>
      </c>
      <c r="N20" s="14">
        <f t="shared" si="2"/>
        <v>5751565.62109375</v>
      </c>
      <c r="O20" s="14">
        <v>0</v>
      </c>
      <c r="P20" s="14">
        <v>27446913.48763017</v>
      </c>
      <c r="Q20" s="14">
        <v>5751565.62109375</v>
      </c>
      <c r="R20" s="14">
        <f t="shared" si="3"/>
        <v>0.2095523645558863</v>
      </c>
    </row>
    <row r="21" spans="1:18" s="14" customFormat="1" x14ac:dyDescent="0.2">
      <c r="A21" s="14" t="s">
        <v>1079</v>
      </c>
      <c r="B21" s="14" t="s">
        <v>1080</v>
      </c>
      <c r="C21" s="14" t="s">
        <v>1081</v>
      </c>
      <c r="D21" s="14" t="s">
        <v>307</v>
      </c>
      <c r="E21" s="14" t="s">
        <v>32</v>
      </c>
      <c r="F21" s="14" t="s">
        <v>1082</v>
      </c>
      <c r="G21" s="14">
        <v>3</v>
      </c>
      <c r="H21" s="14">
        <v>0</v>
      </c>
      <c r="I21" s="14">
        <v>111725.587890625</v>
      </c>
      <c r="J21" s="14">
        <v>7434608</v>
      </c>
      <c r="K21" s="14">
        <v>1710129.4521484401</v>
      </c>
      <c r="L21" s="14">
        <f t="shared" si="0"/>
        <v>111725.587890625</v>
      </c>
      <c r="M21" s="14">
        <f t="shared" si="1"/>
        <v>7434608</v>
      </c>
      <c r="N21" s="14">
        <f t="shared" si="2"/>
        <v>1710129.4521484401</v>
      </c>
      <c r="O21" s="14">
        <v>111725.587890625</v>
      </c>
      <c r="P21" s="14">
        <v>7434608</v>
      </c>
      <c r="Q21" s="14">
        <v>1710129.4521484401</v>
      </c>
      <c r="R21" s="14">
        <f t="shared" si="3"/>
        <v>0.23002281386569945</v>
      </c>
    </row>
    <row r="22" spans="1:18" s="14" customFormat="1" x14ac:dyDescent="0.2">
      <c r="A22" s="14" t="s">
        <v>597</v>
      </c>
      <c r="B22" s="14" t="s">
        <v>77</v>
      </c>
      <c r="C22" s="14" t="s">
        <v>961</v>
      </c>
      <c r="D22" s="14" t="s">
        <v>307</v>
      </c>
      <c r="E22" s="14" t="s">
        <v>26</v>
      </c>
      <c r="F22" s="14" t="s">
        <v>918</v>
      </c>
      <c r="G22" s="14">
        <v>10</v>
      </c>
      <c r="H22" s="14">
        <v>7114394.53125</v>
      </c>
      <c r="I22" s="14">
        <v>0</v>
      </c>
      <c r="J22" s="14">
        <v>55274237.010416701</v>
      </c>
      <c r="K22" s="14">
        <v>22708443.296875</v>
      </c>
      <c r="L22" s="14">
        <f t="shared" si="0"/>
        <v>-7114394.53125</v>
      </c>
      <c r="M22" s="14">
        <f t="shared" si="1"/>
        <v>48159842.479166701</v>
      </c>
      <c r="N22" s="14">
        <f t="shared" si="2"/>
        <v>15594048.765625</v>
      </c>
      <c r="O22" s="14">
        <v>0</v>
      </c>
      <c r="P22" s="14">
        <v>48159842.479166701</v>
      </c>
      <c r="Q22" s="14">
        <v>15594048.765625</v>
      </c>
      <c r="R22" s="14">
        <f t="shared" si="3"/>
        <v>0.323797752710067</v>
      </c>
    </row>
    <row r="23" spans="1:18" s="14" customFormat="1" x14ac:dyDescent="0.2">
      <c r="A23" s="14" t="s">
        <v>1042</v>
      </c>
      <c r="B23" s="14" t="s">
        <v>1043</v>
      </c>
      <c r="C23" s="14" t="s">
        <v>1044</v>
      </c>
      <c r="D23" s="14" t="s">
        <v>307</v>
      </c>
      <c r="E23" s="14" t="s">
        <v>1045</v>
      </c>
      <c r="F23" s="14" t="s">
        <v>1046</v>
      </c>
      <c r="G23" s="14">
        <v>4</v>
      </c>
      <c r="H23" s="14">
        <v>0</v>
      </c>
      <c r="I23" s="14">
        <v>267878.90234375</v>
      </c>
      <c r="J23" s="14">
        <v>898856.03125</v>
      </c>
      <c r="K23" s="14">
        <v>384820.71484375</v>
      </c>
      <c r="L23" s="14">
        <f t="shared" si="0"/>
        <v>267878.90234375</v>
      </c>
      <c r="M23" s="14">
        <f t="shared" si="1"/>
        <v>898856.03125</v>
      </c>
      <c r="N23" s="14">
        <f t="shared" si="2"/>
        <v>384820.71484375</v>
      </c>
      <c r="O23" s="14">
        <v>267878.90234375</v>
      </c>
      <c r="P23" s="14">
        <v>898856.03125</v>
      </c>
      <c r="Q23" s="14">
        <v>384820.71484375</v>
      </c>
      <c r="R23" s="14">
        <f t="shared" si="3"/>
        <v>0.42812274876611395</v>
      </c>
    </row>
    <row r="24" spans="1:18" x14ac:dyDescent="0.2">
      <c r="A24" t="s">
        <v>586</v>
      </c>
      <c r="B24" t="s">
        <v>136</v>
      </c>
      <c r="C24" t="s">
        <v>524</v>
      </c>
      <c r="D24" t="s">
        <v>307</v>
      </c>
      <c r="E24" t="s">
        <v>137</v>
      </c>
      <c r="F24" t="s">
        <v>523</v>
      </c>
      <c r="G24">
        <v>8</v>
      </c>
      <c r="H24">
        <v>0</v>
      </c>
      <c r="I24">
        <v>0</v>
      </c>
      <c r="J24">
        <v>18059159.605468798</v>
      </c>
      <c r="K24">
        <v>9779250.8125</v>
      </c>
      <c r="L24">
        <f t="shared" si="0"/>
        <v>0</v>
      </c>
      <c r="M24">
        <f t="shared" si="1"/>
        <v>18059159.605468798</v>
      </c>
      <c r="N24">
        <f t="shared" si="2"/>
        <v>9779250.8125</v>
      </c>
      <c r="O24">
        <v>0</v>
      </c>
      <c r="P24">
        <v>18059159.605468798</v>
      </c>
      <c r="Q24">
        <v>9779250.8125</v>
      </c>
      <c r="R24">
        <f t="shared" si="3"/>
        <v>0.54151195438455402</v>
      </c>
    </row>
    <row r="25" spans="1:18" x14ac:dyDescent="0.2">
      <c r="A25" t="s">
        <v>790</v>
      </c>
      <c r="B25" t="s">
        <v>253</v>
      </c>
      <c r="C25" t="s">
        <v>951</v>
      </c>
      <c r="D25" t="s">
        <v>307</v>
      </c>
      <c r="E25" t="s">
        <v>254</v>
      </c>
      <c r="F25" t="s">
        <v>915</v>
      </c>
      <c r="G25">
        <v>28</v>
      </c>
      <c r="H25">
        <v>0</v>
      </c>
      <c r="I25">
        <v>0</v>
      </c>
      <c r="J25">
        <v>82319833.677083299</v>
      </c>
      <c r="K25">
        <v>62717445.71875</v>
      </c>
      <c r="L25">
        <f t="shared" si="0"/>
        <v>0</v>
      </c>
      <c r="M25">
        <f t="shared" si="1"/>
        <v>82319833.677083299</v>
      </c>
      <c r="N25">
        <f t="shared" si="2"/>
        <v>62717445.71875</v>
      </c>
      <c r="O25">
        <v>0</v>
      </c>
      <c r="P25">
        <v>82319833.677083299</v>
      </c>
      <c r="Q25">
        <v>62717445.71875</v>
      </c>
      <c r="R25">
        <f t="shared" si="3"/>
        <v>0.76187527254698117</v>
      </c>
    </row>
    <row r="26" spans="1:18" x14ac:dyDescent="0.2">
      <c r="A26" t="s">
        <v>1023</v>
      </c>
      <c r="B26" t="s">
        <v>1024</v>
      </c>
      <c r="C26" t="s">
        <v>1025</v>
      </c>
      <c r="D26" t="s">
        <v>307</v>
      </c>
      <c r="E26" t="s">
        <v>1026</v>
      </c>
      <c r="F26" t="s">
        <v>1027</v>
      </c>
      <c r="G26">
        <v>4</v>
      </c>
      <c r="H26">
        <v>0</v>
      </c>
      <c r="I26">
        <v>0</v>
      </c>
      <c r="J26">
        <v>4186690.0833333302</v>
      </c>
      <c r="K26">
        <v>3277376</v>
      </c>
      <c r="L26">
        <f t="shared" si="0"/>
        <v>0</v>
      </c>
      <c r="M26">
        <f t="shared" si="1"/>
        <v>4186690.0833333302</v>
      </c>
      <c r="N26">
        <f t="shared" si="2"/>
        <v>3277376</v>
      </c>
      <c r="O26">
        <v>0</v>
      </c>
      <c r="P26">
        <v>4186690.0833333302</v>
      </c>
      <c r="Q26">
        <v>3277376</v>
      </c>
      <c r="R26">
        <f t="shared" si="3"/>
        <v>0.78280836048667857</v>
      </c>
    </row>
    <row r="27" spans="1:18" x14ac:dyDescent="0.2">
      <c r="A27" t="s">
        <v>957</v>
      </c>
      <c r="B27" t="s">
        <v>268</v>
      </c>
      <c r="C27" t="s">
        <v>958</v>
      </c>
      <c r="D27" t="s">
        <v>307</v>
      </c>
      <c r="E27" t="s">
        <v>269</v>
      </c>
      <c r="F27" t="s">
        <v>837</v>
      </c>
      <c r="G27">
        <v>9</v>
      </c>
      <c r="H27">
        <v>0</v>
      </c>
      <c r="I27">
        <v>789389.9375</v>
      </c>
      <c r="J27">
        <v>12090875.9166667</v>
      </c>
      <c r="K27">
        <v>9757284.3645833302</v>
      </c>
      <c r="L27">
        <f t="shared" si="0"/>
        <v>789389.9375</v>
      </c>
      <c r="M27">
        <f t="shared" si="1"/>
        <v>12090875.9166667</v>
      </c>
      <c r="N27">
        <f t="shared" si="2"/>
        <v>9757284.3645833302</v>
      </c>
      <c r="O27">
        <v>789389.9375</v>
      </c>
      <c r="P27">
        <v>12090875.9166667</v>
      </c>
      <c r="Q27">
        <v>9757284.3645833302</v>
      </c>
      <c r="R27">
        <f t="shared" si="3"/>
        <v>0.80699565786903626</v>
      </c>
    </row>
    <row r="28" spans="1:18" x14ac:dyDescent="0.2">
      <c r="A28" t="s">
        <v>676</v>
      </c>
      <c r="B28" t="s">
        <v>246</v>
      </c>
      <c r="C28" t="s">
        <v>455</v>
      </c>
      <c r="D28" t="s">
        <v>307</v>
      </c>
      <c r="E28" t="s">
        <v>26</v>
      </c>
      <c r="F28" t="s">
        <v>454</v>
      </c>
      <c r="G28">
        <v>34</v>
      </c>
      <c r="H28">
        <v>7559281.5963541698</v>
      </c>
      <c r="I28">
        <v>5178747.7526041698</v>
      </c>
      <c r="J28">
        <v>36670636.40625</v>
      </c>
      <c r="K28">
        <v>31622700.052083299</v>
      </c>
      <c r="L28">
        <f t="shared" si="0"/>
        <v>-2380533.84375</v>
      </c>
      <c r="M28">
        <f t="shared" si="1"/>
        <v>29111354.809895828</v>
      </c>
      <c r="N28">
        <f t="shared" si="2"/>
        <v>24063418.455729127</v>
      </c>
      <c r="O28">
        <v>0</v>
      </c>
      <c r="P28">
        <v>29111354.809895828</v>
      </c>
      <c r="Q28">
        <v>24063418.455729127</v>
      </c>
      <c r="R28">
        <f t="shared" si="3"/>
        <v>0.82659905775148756</v>
      </c>
    </row>
    <row r="29" spans="1:18" x14ac:dyDescent="0.2">
      <c r="A29" t="s">
        <v>733</v>
      </c>
      <c r="B29" t="s">
        <v>734</v>
      </c>
      <c r="C29" t="s">
        <v>969</v>
      </c>
      <c r="D29" t="s">
        <v>307</v>
      </c>
      <c r="E29" t="s">
        <v>54</v>
      </c>
      <c r="F29" t="s">
        <v>914</v>
      </c>
      <c r="G29">
        <v>10</v>
      </c>
      <c r="H29">
        <v>15246359.75</v>
      </c>
      <c r="I29">
        <v>0</v>
      </c>
      <c r="J29">
        <v>27942841.5</v>
      </c>
      <c r="K29">
        <v>25816763.541666701</v>
      </c>
      <c r="L29">
        <f t="shared" si="0"/>
        <v>-15246359.75</v>
      </c>
      <c r="M29">
        <f t="shared" si="1"/>
        <v>12696481.75</v>
      </c>
      <c r="N29">
        <f t="shared" si="2"/>
        <v>10570403.791666701</v>
      </c>
      <c r="O29">
        <v>0</v>
      </c>
      <c r="P29">
        <v>12696481.75</v>
      </c>
      <c r="Q29">
        <v>10570403.791666701</v>
      </c>
      <c r="R29">
        <f t="shared" si="3"/>
        <v>0.83254589734409701</v>
      </c>
    </row>
    <row r="30" spans="1:18" x14ac:dyDescent="0.2">
      <c r="A30" t="s">
        <v>673</v>
      </c>
      <c r="B30" t="s">
        <v>271</v>
      </c>
      <c r="C30" t="s">
        <v>491</v>
      </c>
      <c r="D30" t="s">
        <v>307</v>
      </c>
      <c r="E30" t="s">
        <v>272</v>
      </c>
      <c r="F30" t="s">
        <v>490</v>
      </c>
      <c r="G30">
        <v>175</v>
      </c>
      <c r="H30">
        <v>193176652.8046875</v>
      </c>
      <c r="I30">
        <v>5586555.1875</v>
      </c>
      <c r="J30">
        <v>285775266.74479133</v>
      </c>
      <c r="K30">
        <v>277913700.16666627</v>
      </c>
      <c r="L30">
        <f t="shared" si="0"/>
        <v>-187590097.6171875</v>
      </c>
      <c r="M30">
        <f t="shared" si="1"/>
        <v>92598613.940103829</v>
      </c>
      <c r="N30">
        <f t="shared" si="2"/>
        <v>84737047.361978769</v>
      </c>
      <c r="O30">
        <v>0</v>
      </c>
      <c r="P30">
        <v>92598613.940103829</v>
      </c>
      <c r="Q30">
        <v>84737047.361978769</v>
      </c>
      <c r="R30">
        <f t="shared" si="3"/>
        <v>0.91510060201106025</v>
      </c>
    </row>
    <row r="31" spans="1:18" x14ac:dyDescent="0.2">
      <c r="A31" t="s">
        <v>554</v>
      </c>
      <c r="B31" t="s">
        <v>82</v>
      </c>
      <c r="C31" t="s">
        <v>499</v>
      </c>
      <c r="D31" t="s">
        <v>307</v>
      </c>
      <c r="E31" t="s">
        <v>80</v>
      </c>
      <c r="F31" t="s">
        <v>498</v>
      </c>
      <c r="G31">
        <v>103</v>
      </c>
      <c r="H31">
        <v>184679773.8932288</v>
      </c>
      <c r="I31">
        <v>242827428.89583299</v>
      </c>
      <c r="J31">
        <v>1209882247.1406217</v>
      </c>
      <c r="K31">
        <v>1146539723.9348965</v>
      </c>
      <c r="L31">
        <f t="shared" si="0"/>
        <v>58147655.002604187</v>
      </c>
      <c r="M31">
        <f t="shared" si="1"/>
        <v>1025202473.2473929</v>
      </c>
      <c r="N31">
        <f t="shared" si="2"/>
        <v>961859950.0416677</v>
      </c>
      <c r="O31">
        <v>58147655.002604187</v>
      </c>
      <c r="P31">
        <v>1025202473.2473929</v>
      </c>
      <c r="Q31">
        <v>961859950.0416677</v>
      </c>
      <c r="R31">
        <f t="shared" si="3"/>
        <v>0.93821462115177723</v>
      </c>
    </row>
    <row r="32" spans="1:18" x14ac:dyDescent="0.2">
      <c r="A32" t="s">
        <v>725</v>
      </c>
      <c r="B32" t="s">
        <v>53</v>
      </c>
      <c r="C32" t="s">
        <v>316</v>
      </c>
      <c r="D32" t="s">
        <v>307</v>
      </c>
      <c r="E32" t="s">
        <v>54</v>
      </c>
      <c r="F32" t="s">
        <v>315</v>
      </c>
      <c r="G32">
        <v>78</v>
      </c>
      <c r="H32">
        <v>63943397.092447951</v>
      </c>
      <c r="I32">
        <v>38048963.390625</v>
      </c>
      <c r="J32">
        <v>140499642.33333302</v>
      </c>
      <c r="K32">
        <v>138734382.61718801</v>
      </c>
      <c r="L32">
        <f t="shared" si="0"/>
        <v>-25894433.701822951</v>
      </c>
      <c r="M32">
        <f t="shared" si="1"/>
        <v>76556245.240885064</v>
      </c>
      <c r="N32">
        <f t="shared" si="2"/>
        <v>74790985.524740055</v>
      </c>
      <c r="O32">
        <v>0</v>
      </c>
      <c r="P32">
        <v>76556245.240885064</v>
      </c>
      <c r="Q32">
        <v>74790985.524740055</v>
      </c>
      <c r="R32">
        <f t="shared" si="3"/>
        <v>0.97694166281809403</v>
      </c>
    </row>
    <row r="33" spans="1:18" x14ac:dyDescent="0.2">
      <c r="A33" t="s">
        <v>587</v>
      </c>
      <c r="B33" t="s">
        <v>210</v>
      </c>
      <c r="C33" t="s">
        <v>451</v>
      </c>
      <c r="D33" t="s">
        <v>307</v>
      </c>
      <c r="E33" t="s">
        <v>211</v>
      </c>
      <c r="F33" t="s">
        <v>450</v>
      </c>
      <c r="G33">
        <v>24</v>
      </c>
      <c r="H33">
        <v>11365889.1875</v>
      </c>
      <c r="I33">
        <v>11888316.109375</v>
      </c>
      <c r="J33">
        <v>25953430.916666701</v>
      </c>
      <c r="K33">
        <v>25962416.604166701</v>
      </c>
      <c r="L33">
        <f t="shared" si="0"/>
        <v>522426.921875</v>
      </c>
      <c r="M33">
        <f t="shared" si="1"/>
        <v>14587541.729166701</v>
      </c>
      <c r="N33">
        <f t="shared" si="2"/>
        <v>14596527.416666701</v>
      </c>
      <c r="O33">
        <v>522426.921875</v>
      </c>
      <c r="P33">
        <v>14587541.729166701</v>
      </c>
      <c r="Q33">
        <v>14596527.416666701</v>
      </c>
      <c r="R33">
        <f t="shared" si="3"/>
        <v>1.0006159836706436</v>
      </c>
    </row>
    <row r="34" spans="1:18" x14ac:dyDescent="0.2">
      <c r="A34" t="s">
        <v>637</v>
      </c>
      <c r="B34" t="s">
        <v>236</v>
      </c>
      <c r="C34" t="s">
        <v>948</v>
      </c>
      <c r="D34" t="s">
        <v>307</v>
      </c>
      <c r="E34" t="s">
        <v>237</v>
      </c>
      <c r="F34" t="s">
        <v>898</v>
      </c>
      <c r="G34">
        <v>43</v>
      </c>
      <c r="H34">
        <v>7257125.2083333302</v>
      </c>
      <c r="I34">
        <v>5113295.9375</v>
      </c>
      <c r="J34">
        <v>94219993.052083299</v>
      </c>
      <c r="K34">
        <v>94851487.703125</v>
      </c>
      <c r="L34">
        <f t="shared" ref="L34:L65" si="4">I34-H34</f>
        <v>-2143829.2708333302</v>
      </c>
      <c r="M34">
        <f t="shared" ref="M34:M65" si="5">J34-H34</f>
        <v>86962867.84374997</v>
      </c>
      <c r="N34">
        <f t="shared" ref="N34:N65" si="6">K34-H34</f>
        <v>87594362.494791672</v>
      </c>
      <c r="O34">
        <v>0</v>
      </c>
      <c r="P34">
        <v>86962867.84374997</v>
      </c>
      <c r="Q34">
        <v>87594362.494791672</v>
      </c>
      <c r="R34">
        <f t="shared" ref="R34:R65" si="7">Q34/P34</f>
        <v>1.007261658529665</v>
      </c>
    </row>
    <row r="35" spans="1:18" x14ac:dyDescent="0.2">
      <c r="A35" t="s">
        <v>947</v>
      </c>
      <c r="B35" t="s">
        <v>25</v>
      </c>
      <c r="C35" t="s">
        <v>400</v>
      </c>
      <c r="D35" t="s">
        <v>307</v>
      </c>
      <c r="E35" t="s">
        <v>26</v>
      </c>
      <c r="F35" t="s">
        <v>399</v>
      </c>
      <c r="G35">
        <v>108</v>
      </c>
      <c r="H35">
        <v>127264064.895833</v>
      </c>
      <c r="I35">
        <v>18051706.15625</v>
      </c>
      <c r="J35">
        <v>351335578.83854198</v>
      </c>
      <c r="K35">
        <v>367864659.04166698</v>
      </c>
      <c r="L35">
        <f t="shared" si="4"/>
        <v>-109212358.739583</v>
      </c>
      <c r="M35">
        <f t="shared" si="5"/>
        <v>224071513.94270897</v>
      </c>
      <c r="N35">
        <f t="shared" si="6"/>
        <v>240600594.14583397</v>
      </c>
      <c r="O35">
        <v>0</v>
      </c>
      <c r="P35">
        <v>224071513.94270897</v>
      </c>
      <c r="Q35">
        <v>240600594.14583397</v>
      </c>
      <c r="R35">
        <f t="shared" si="7"/>
        <v>1.0737669858710874</v>
      </c>
    </row>
    <row r="36" spans="1:18" x14ac:dyDescent="0.2">
      <c r="A36" t="s">
        <v>703</v>
      </c>
      <c r="B36" t="s">
        <v>25</v>
      </c>
      <c r="C36" t="s">
        <v>400</v>
      </c>
      <c r="D36" t="s">
        <v>307</v>
      </c>
      <c r="E36" t="s">
        <v>26</v>
      </c>
      <c r="F36" t="s">
        <v>531</v>
      </c>
      <c r="G36">
        <v>109</v>
      </c>
      <c r="H36">
        <v>127264064.895833</v>
      </c>
      <c r="I36">
        <v>18051706.15625</v>
      </c>
      <c r="J36">
        <v>351335578.83854198</v>
      </c>
      <c r="K36">
        <v>367864659.04166698</v>
      </c>
      <c r="L36">
        <f t="shared" si="4"/>
        <v>-109212358.739583</v>
      </c>
      <c r="M36">
        <f t="shared" si="5"/>
        <v>224071513.94270897</v>
      </c>
      <c r="N36">
        <f t="shared" si="6"/>
        <v>240600594.14583397</v>
      </c>
      <c r="O36">
        <v>0</v>
      </c>
      <c r="P36">
        <v>224071513.94270897</v>
      </c>
      <c r="Q36">
        <v>240600594.14583397</v>
      </c>
      <c r="R36">
        <f t="shared" si="7"/>
        <v>1.0737669858710874</v>
      </c>
    </row>
    <row r="37" spans="1:18" x14ac:dyDescent="0.2">
      <c r="A37" t="s">
        <v>699</v>
      </c>
      <c r="B37" t="s">
        <v>68</v>
      </c>
      <c r="C37" t="s">
        <v>457</v>
      </c>
      <c r="D37" t="s">
        <v>307</v>
      </c>
      <c r="E37" t="s">
        <v>69</v>
      </c>
      <c r="F37" t="s">
        <v>456</v>
      </c>
      <c r="G37">
        <v>20</v>
      </c>
      <c r="H37">
        <v>32678965.40625</v>
      </c>
      <c r="I37">
        <v>0</v>
      </c>
      <c r="J37">
        <v>48279206.1875</v>
      </c>
      <c r="K37">
        <v>50264440.419270799</v>
      </c>
      <c r="L37">
        <f t="shared" si="4"/>
        <v>-32678965.40625</v>
      </c>
      <c r="M37">
        <f t="shared" si="5"/>
        <v>15600240.78125</v>
      </c>
      <c r="N37">
        <f t="shared" si="6"/>
        <v>17585475.013020799</v>
      </c>
      <c r="O37">
        <v>0</v>
      </c>
      <c r="P37">
        <v>15600240.78125</v>
      </c>
      <c r="Q37">
        <v>17585475.013020799</v>
      </c>
      <c r="R37">
        <f t="shared" si="7"/>
        <v>1.1272566404331952</v>
      </c>
    </row>
    <row r="38" spans="1:18" x14ac:dyDescent="0.2">
      <c r="A38" t="s">
        <v>626</v>
      </c>
      <c r="B38" t="s">
        <v>274</v>
      </c>
      <c r="C38" t="s">
        <v>320</v>
      </c>
      <c r="D38" t="s">
        <v>307</v>
      </c>
      <c r="E38" t="s">
        <v>275</v>
      </c>
      <c r="F38" t="s">
        <v>319</v>
      </c>
      <c r="G38">
        <v>56</v>
      </c>
      <c r="H38">
        <v>10323565.4583333</v>
      </c>
      <c r="I38">
        <v>20819942.697916701</v>
      </c>
      <c r="J38">
        <v>52193728.104166701</v>
      </c>
      <c r="K38">
        <v>57728228.609375</v>
      </c>
      <c r="L38">
        <f t="shared" si="4"/>
        <v>10496377.239583401</v>
      </c>
      <c r="M38">
        <f t="shared" si="5"/>
        <v>41870162.645833403</v>
      </c>
      <c r="N38">
        <f t="shared" si="6"/>
        <v>47404663.151041701</v>
      </c>
      <c r="O38">
        <v>10496377.239583401</v>
      </c>
      <c r="P38">
        <v>41870162.645833403</v>
      </c>
      <c r="Q38">
        <v>47404663.151041701</v>
      </c>
      <c r="R38">
        <f t="shared" si="7"/>
        <v>1.1321824458152434</v>
      </c>
    </row>
    <row r="39" spans="1:18" x14ac:dyDescent="0.2">
      <c r="A39" t="s">
        <v>1101</v>
      </c>
      <c r="B39" t="s">
        <v>884</v>
      </c>
      <c r="C39" t="s">
        <v>1102</v>
      </c>
      <c r="D39" t="s">
        <v>307</v>
      </c>
      <c r="E39" t="s">
        <v>32</v>
      </c>
      <c r="F39" t="s">
        <v>885</v>
      </c>
      <c r="G39">
        <v>3</v>
      </c>
      <c r="H39">
        <v>0</v>
      </c>
      <c r="I39">
        <v>0</v>
      </c>
      <c r="J39">
        <v>2852519.125</v>
      </c>
      <c r="K39">
        <v>3610909.90625</v>
      </c>
      <c r="L39">
        <f t="shared" si="4"/>
        <v>0</v>
      </c>
      <c r="M39">
        <f t="shared" si="5"/>
        <v>2852519.125</v>
      </c>
      <c r="N39">
        <f t="shared" si="6"/>
        <v>3610909.90625</v>
      </c>
      <c r="O39">
        <v>0</v>
      </c>
      <c r="P39">
        <v>2852519.125</v>
      </c>
      <c r="Q39">
        <v>3610909.90625</v>
      </c>
      <c r="R39">
        <f t="shared" si="7"/>
        <v>1.2658670277101123</v>
      </c>
    </row>
    <row r="40" spans="1:18" x14ac:dyDescent="0.2">
      <c r="A40" t="s">
        <v>976</v>
      </c>
      <c r="B40" t="s">
        <v>106</v>
      </c>
      <c r="C40" t="s">
        <v>977</v>
      </c>
      <c r="D40" t="s">
        <v>307</v>
      </c>
      <c r="E40" t="s">
        <v>32</v>
      </c>
      <c r="F40" t="s">
        <v>892</v>
      </c>
      <c r="G40">
        <v>6</v>
      </c>
      <c r="H40">
        <v>0</v>
      </c>
      <c r="I40">
        <v>0</v>
      </c>
      <c r="J40">
        <v>22956870.809895799</v>
      </c>
      <c r="K40">
        <v>29339762.609375</v>
      </c>
      <c r="L40">
        <f t="shared" si="4"/>
        <v>0</v>
      </c>
      <c r="M40">
        <f t="shared" si="5"/>
        <v>22956870.809895799</v>
      </c>
      <c r="N40">
        <f t="shared" si="6"/>
        <v>29339762.609375</v>
      </c>
      <c r="O40">
        <v>0</v>
      </c>
      <c r="P40">
        <v>22956870.809895799</v>
      </c>
      <c r="Q40">
        <v>29339762.609375</v>
      </c>
      <c r="R40">
        <f t="shared" si="7"/>
        <v>1.2780384074264943</v>
      </c>
    </row>
    <row r="41" spans="1:18" x14ac:dyDescent="0.2">
      <c r="A41" t="s">
        <v>625</v>
      </c>
      <c r="B41" t="s">
        <v>264</v>
      </c>
      <c r="C41" t="s">
        <v>408</v>
      </c>
      <c r="D41" t="s">
        <v>307</v>
      </c>
      <c r="E41" t="s">
        <v>223</v>
      </c>
      <c r="F41" t="s">
        <v>407</v>
      </c>
      <c r="G41">
        <v>11</v>
      </c>
      <c r="H41">
        <v>3992717.73046875</v>
      </c>
      <c r="I41">
        <v>12648580.3125</v>
      </c>
      <c r="J41">
        <v>8980142.0625</v>
      </c>
      <c r="K41">
        <v>10429104.140625</v>
      </c>
      <c r="L41">
        <f t="shared" si="4"/>
        <v>8655862.58203125</v>
      </c>
      <c r="M41">
        <f t="shared" si="5"/>
        <v>4987424.33203125</v>
      </c>
      <c r="N41">
        <f t="shared" si="6"/>
        <v>6436386.41015625</v>
      </c>
      <c r="O41">
        <v>8655862.58203125</v>
      </c>
      <c r="P41">
        <v>4987424.33203125</v>
      </c>
      <c r="Q41">
        <v>6436386.41015625</v>
      </c>
      <c r="R41">
        <f t="shared" si="7"/>
        <v>1.2905231200840845</v>
      </c>
    </row>
    <row r="42" spans="1:18" x14ac:dyDescent="0.2">
      <c r="A42" t="s">
        <v>713</v>
      </c>
      <c r="B42" t="s">
        <v>28</v>
      </c>
      <c r="C42" t="s">
        <v>439</v>
      </c>
      <c r="D42" t="s">
        <v>307</v>
      </c>
      <c r="E42" t="s">
        <v>29</v>
      </c>
      <c r="F42" t="s">
        <v>438</v>
      </c>
      <c r="G42">
        <v>6</v>
      </c>
      <c r="H42">
        <v>6152658.125</v>
      </c>
      <c r="I42">
        <v>0</v>
      </c>
      <c r="J42">
        <v>13635486.125</v>
      </c>
      <c r="K42">
        <v>16018709.4270833</v>
      </c>
      <c r="L42">
        <f t="shared" si="4"/>
        <v>-6152658.125</v>
      </c>
      <c r="M42">
        <f t="shared" si="5"/>
        <v>7482828</v>
      </c>
      <c r="N42">
        <f t="shared" si="6"/>
        <v>9866051.3020833004</v>
      </c>
      <c r="O42">
        <v>0</v>
      </c>
      <c r="P42">
        <v>7482828</v>
      </c>
      <c r="Q42">
        <v>9866051.3020833004</v>
      </c>
      <c r="R42">
        <f t="shared" si="7"/>
        <v>1.3184923269762849</v>
      </c>
    </row>
    <row r="43" spans="1:18" x14ac:dyDescent="0.2">
      <c r="A43" t="s">
        <v>682</v>
      </c>
      <c r="B43" t="s">
        <v>250</v>
      </c>
      <c r="C43" t="s">
        <v>391</v>
      </c>
      <c r="D43" t="s">
        <v>307</v>
      </c>
      <c r="E43" t="s">
        <v>32</v>
      </c>
      <c r="F43" t="s">
        <v>973</v>
      </c>
      <c r="G43">
        <v>5</v>
      </c>
      <c r="H43">
        <v>0</v>
      </c>
      <c r="I43">
        <v>0</v>
      </c>
      <c r="J43">
        <v>4575072.890625</v>
      </c>
      <c r="K43">
        <v>6107197.7760416698</v>
      </c>
      <c r="L43">
        <f t="shared" si="4"/>
        <v>0</v>
      </c>
      <c r="M43">
        <f t="shared" si="5"/>
        <v>4575072.890625</v>
      </c>
      <c r="N43">
        <f t="shared" si="6"/>
        <v>6107197.7760416698</v>
      </c>
      <c r="O43">
        <v>0</v>
      </c>
      <c r="P43">
        <v>4575072.890625</v>
      </c>
      <c r="Q43">
        <v>6107197.7760416698</v>
      </c>
      <c r="R43">
        <f t="shared" si="7"/>
        <v>1.3348853498173154</v>
      </c>
    </row>
    <row r="44" spans="1:18" x14ac:dyDescent="0.2">
      <c r="A44" t="s">
        <v>602</v>
      </c>
      <c r="B44" t="s">
        <v>36</v>
      </c>
      <c r="C44" t="s">
        <v>402</v>
      </c>
      <c r="D44" t="s">
        <v>307</v>
      </c>
      <c r="E44" t="s">
        <v>37</v>
      </c>
      <c r="F44" t="s">
        <v>401</v>
      </c>
      <c r="G44">
        <v>8</v>
      </c>
      <c r="H44">
        <v>1374614.7441406299</v>
      </c>
      <c r="I44">
        <v>3999570.453125</v>
      </c>
      <c r="J44">
        <v>11607109.9036458</v>
      </c>
      <c r="K44">
        <v>15113726.890625</v>
      </c>
      <c r="L44">
        <f t="shared" si="4"/>
        <v>2624955.7089843703</v>
      </c>
      <c r="M44">
        <f t="shared" si="5"/>
        <v>10232495.15950517</v>
      </c>
      <c r="N44">
        <f t="shared" si="6"/>
        <v>13739112.146484369</v>
      </c>
      <c r="O44">
        <v>2624955.7089843703</v>
      </c>
      <c r="P44">
        <v>10232495.15950517</v>
      </c>
      <c r="Q44">
        <v>13739112.146484369</v>
      </c>
      <c r="R44">
        <f t="shared" si="7"/>
        <v>1.3426942238738155</v>
      </c>
    </row>
    <row r="45" spans="1:18" x14ac:dyDescent="0.2">
      <c r="A45" t="s">
        <v>555</v>
      </c>
      <c r="B45" t="s">
        <v>74</v>
      </c>
      <c r="C45" t="s">
        <v>324</v>
      </c>
      <c r="D45" t="s">
        <v>307</v>
      </c>
      <c r="E45" t="s">
        <v>75</v>
      </c>
      <c r="F45" t="s">
        <v>323</v>
      </c>
      <c r="G45">
        <v>92</v>
      </c>
      <c r="H45">
        <v>11316552.15625</v>
      </c>
      <c r="I45">
        <v>17219106.416666701</v>
      </c>
      <c r="J45">
        <v>168442633.26692674</v>
      </c>
      <c r="K45">
        <v>228165714.0156247</v>
      </c>
      <c r="L45">
        <f t="shared" si="4"/>
        <v>5902554.2604167014</v>
      </c>
      <c r="M45">
        <f t="shared" si="5"/>
        <v>157126081.11067674</v>
      </c>
      <c r="N45">
        <f t="shared" si="6"/>
        <v>216849161.8593747</v>
      </c>
      <c r="O45">
        <v>5902554.2604167014</v>
      </c>
      <c r="P45">
        <v>157126081.11067674</v>
      </c>
      <c r="Q45">
        <v>216849161.8593747</v>
      </c>
      <c r="R45">
        <f t="shared" si="7"/>
        <v>1.3800965462037464</v>
      </c>
    </row>
    <row r="46" spans="1:18" x14ac:dyDescent="0.2">
      <c r="A46" t="s">
        <v>588</v>
      </c>
      <c r="B46" t="s">
        <v>218</v>
      </c>
      <c r="C46" t="s">
        <v>312</v>
      </c>
      <c r="D46" t="s">
        <v>307</v>
      </c>
      <c r="E46" t="s">
        <v>211</v>
      </c>
      <c r="F46" t="s">
        <v>311</v>
      </c>
      <c r="G46">
        <v>17</v>
      </c>
      <c r="H46">
        <v>11457022</v>
      </c>
      <c r="I46">
        <v>13629633.578125</v>
      </c>
      <c r="J46">
        <v>18891496.598958299</v>
      </c>
      <c r="K46">
        <v>22509354.895833299</v>
      </c>
      <c r="L46">
        <f t="shared" si="4"/>
        <v>2172611.578125</v>
      </c>
      <c r="M46">
        <f t="shared" si="5"/>
        <v>7434474.5989582986</v>
      </c>
      <c r="N46">
        <f t="shared" si="6"/>
        <v>11052332.895833299</v>
      </c>
      <c r="O46">
        <v>2172611.578125</v>
      </c>
      <c r="P46">
        <v>7434474.5989582986</v>
      </c>
      <c r="Q46">
        <v>11052332.895833299</v>
      </c>
      <c r="R46">
        <f t="shared" si="7"/>
        <v>1.4866326797837102</v>
      </c>
    </row>
    <row r="47" spans="1:18" s="15" customFormat="1" x14ac:dyDescent="0.2">
      <c r="A47" s="15" t="s">
        <v>694</v>
      </c>
      <c r="B47" s="15" t="s">
        <v>280</v>
      </c>
      <c r="C47" s="15" t="s">
        <v>394</v>
      </c>
      <c r="D47" s="15" t="s">
        <v>307</v>
      </c>
      <c r="E47" s="15" t="s">
        <v>281</v>
      </c>
      <c r="F47" s="15" t="s">
        <v>393</v>
      </c>
      <c r="G47" s="15">
        <v>24</v>
      </c>
      <c r="H47" s="15">
        <v>2496042.625</v>
      </c>
      <c r="I47" s="15">
        <v>3588097.53125</v>
      </c>
      <c r="J47" s="15">
        <v>12681254.4583333</v>
      </c>
      <c r="K47" s="15">
        <v>18424043.096354201</v>
      </c>
      <c r="L47" s="15">
        <f t="shared" si="4"/>
        <v>1092054.90625</v>
      </c>
      <c r="M47" s="15">
        <f t="shared" si="5"/>
        <v>10185211.8333333</v>
      </c>
      <c r="N47" s="15">
        <f t="shared" si="6"/>
        <v>15928000.471354201</v>
      </c>
      <c r="O47" s="15">
        <v>1092054.90625</v>
      </c>
      <c r="P47" s="15">
        <v>10185211.8333333</v>
      </c>
      <c r="Q47" s="15">
        <v>15928000.471354201</v>
      </c>
      <c r="R47" s="15">
        <f t="shared" si="7"/>
        <v>1.5638359547148923</v>
      </c>
    </row>
    <row r="48" spans="1:18" s="15" customFormat="1" x14ac:dyDescent="0.2">
      <c r="A48" s="15" t="s">
        <v>542</v>
      </c>
      <c r="B48" s="15" t="s">
        <v>50</v>
      </c>
      <c r="C48" s="15" t="s">
        <v>520</v>
      </c>
      <c r="D48" s="15" t="s">
        <v>307</v>
      </c>
      <c r="E48" s="15" t="s">
        <v>51</v>
      </c>
      <c r="F48" s="15" t="s">
        <v>519</v>
      </c>
      <c r="G48" s="15">
        <v>13</v>
      </c>
      <c r="H48" s="15">
        <v>7331311.2486979198</v>
      </c>
      <c r="I48" s="15">
        <v>1815619.03125</v>
      </c>
      <c r="J48" s="15">
        <v>9261635.65625</v>
      </c>
      <c r="K48" s="15">
        <v>10849268.59375</v>
      </c>
      <c r="L48" s="15">
        <f t="shared" si="4"/>
        <v>-5515692.2174479198</v>
      </c>
      <c r="M48" s="15">
        <f t="shared" si="5"/>
        <v>1930324.4075520802</v>
      </c>
      <c r="N48" s="15">
        <f t="shared" si="6"/>
        <v>3517957.3450520802</v>
      </c>
      <c r="O48" s="15">
        <v>0</v>
      </c>
      <c r="P48" s="15">
        <v>1930324.4075520802</v>
      </c>
      <c r="Q48" s="15">
        <v>3517957.3450520802</v>
      </c>
      <c r="R48" s="15">
        <f t="shared" si="7"/>
        <v>1.8224694933601029</v>
      </c>
    </row>
    <row r="49" spans="1:18" s="15" customFormat="1" x14ac:dyDescent="0.2">
      <c r="A49" s="15" t="s">
        <v>563</v>
      </c>
      <c r="B49" s="15" t="s">
        <v>215</v>
      </c>
      <c r="C49" s="15" t="s">
        <v>372</v>
      </c>
      <c r="D49" s="15" t="s">
        <v>307</v>
      </c>
      <c r="E49" s="15" t="s">
        <v>216</v>
      </c>
      <c r="F49" s="15" t="s">
        <v>371</v>
      </c>
      <c r="G49" s="15">
        <v>5</v>
      </c>
      <c r="H49" s="15">
        <v>0</v>
      </c>
      <c r="I49" s="15">
        <v>0</v>
      </c>
      <c r="J49" s="15">
        <v>4519377.9375</v>
      </c>
      <c r="K49" s="15">
        <v>8567949.6484375</v>
      </c>
      <c r="L49" s="15">
        <f t="shared" si="4"/>
        <v>0</v>
      </c>
      <c r="M49" s="15">
        <f t="shared" si="5"/>
        <v>4519377.9375</v>
      </c>
      <c r="N49" s="15">
        <f t="shared" si="6"/>
        <v>8567949.6484375</v>
      </c>
      <c r="O49" s="15">
        <v>0</v>
      </c>
      <c r="P49" s="15">
        <v>4519377.9375</v>
      </c>
      <c r="Q49" s="15">
        <v>8567949.6484375</v>
      </c>
      <c r="R49" s="15">
        <f t="shared" si="7"/>
        <v>1.8958249933788591</v>
      </c>
    </row>
    <row r="50" spans="1:18" s="15" customFormat="1" x14ac:dyDescent="0.2">
      <c r="A50" s="15" t="s">
        <v>990</v>
      </c>
      <c r="B50" s="15" t="s">
        <v>991</v>
      </c>
      <c r="C50" s="15" t="s">
        <v>992</v>
      </c>
      <c r="D50" s="15" t="s">
        <v>307</v>
      </c>
      <c r="E50" s="15" t="s">
        <v>993</v>
      </c>
      <c r="F50" s="15" t="s">
        <v>994</v>
      </c>
      <c r="G50" s="15">
        <v>8</v>
      </c>
      <c r="H50" s="15">
        <v>0</v>
      </c>
      <c r="I50" s="15">
        <v>0</v>
      </c>
      <c r="J50" s="15">
        <v>14422384.53125</v>
      </c>
      <c r="K50" s="15">
        <v>29849364.645833299</v>
      </c>
      <c r="L50" s="15">
        <f t="shared" si="4"/>
        <v>0</v>
      </c>
      <c r="M50" s="15">
        <f t="shared" si="5"/>
        <v>14422384.53125</v>
      </c>
      <c r="N50" s="15">
        <f t="shared" si="6"/>
        <v>29849364.645833299</v>
      </c>
      <c r="O50" s="15">
        <v>0</v>
      </c>
      <c r="P50" s="15">
        <v>14422384.53125</v>
      </c>
      <c r="Q50" s="15">
        <v>29849364.645833299</v>
      </c>
      <c r="R50" s="15">
        <f t="shared" si="7"/>
        <v>2.0696553043053711</v>
      </c>
    </row>
    <row r="51" spans="1:18" s="15" customFormat="1" x14ac:dyDescent="0.2">
      <c r="A51" s="15" t="s">
        <v>627</v>
      </c>
      <c r="B51" s="15" t="s">
        <v>222</v>
      </c>
      <c r="C51" s="15" t="s">
        <v>310</v>
      </c>
      <c r="D51" s="15" t="s">
        <v>307</v>
      </c>
      <c r="E51" s="15" t="s">
        <v>223</v>
      </c>
      <c r="F51" s="15" t="s">
        <v>959</v>
      </c>
      <c r="G51" s="15">
        <v>13</v>
      </c>
      <c r="H51" s="15">
        <v>2556672.4375</v>
      </c>
      <c r="I51" s="15">
        <v>12648580.3125</v>
      </c>
      <c r="J51" s="15">
        <v>11325911.96875</v>
      </c>
      <c r="K51" s="15">
        <v>23060333.278645799</v>
      </c>
      <c r="L51" s="15">
        <f t="shared" si="4"/>
        <v>10091907.875</v>
      </c>
      <c r="M51" s="15">
        <f t="shared" si="5"/>
        <v>8769239.53125</v>
      </c>
      <c r="N51" s="15">
        <f t="shared" si="6"/>
        <v>20503660.841145799</v>
      </c>
      <c r="O51" s="15">
        <v>10091907.875</v>
      </c>
      <c r="P51" s="15">
        <v>8769239.53125</v>
      </c>
      <c r="Q51" s="15">
        <v>20503660.841145799</v>
      </c>
      <c r="R51" s="15">
        <f t="shared" si="7"/>
        <v>2.3381344263751833</v>
      </c>
    </row>
    <row r="52" spans="1:18" s="15" customFormat="1" x14ac:dyDescent="0.2">
      <c r="A52" s="15" t="s">
        <v>697</v>
      </c>
      <c r="B52" s="15" t="s">
        <v>698</v>
      </c>
      <c r="C52" s="15" t="s">
        <v>970</v>
      </c>
      <c r="D52" s="15" t="s">
        <v>307</v>
      </c>
      <c r="E52" s="15" t="s">
        <v>971</v>
      </c>
      <c r="F52" s="15" t="s">
        <v>972</v>
      </c>
      <c r="G52" s="15">
        <v>3</v>
      </c>
      <c r="H52" s="15">
        <v>0</v>
      </c>
      <c r="I52" s="15">
        <v>0</v>
      </c>
      <c r="J52" s="15">
        <v>1275620.1621093799</v>
      </c>
      <c r="K52" s="15">
        <v>3729639.4375</v>
      </c>
      <c r="L52" s="15">
        <f t="shared" si="4"/>
        <v>0</v>
      </c>
      <c r="M52" s="15">
        <f t="shared" si="5"/>
        <v>1275620.1621093799</v>
      </c>
      <c r="N52" s="15">
        <f t="shared" si="6"/>
        <v>3729639.4375</v>
      </c>
      <c r="O52" s="15">
        <v>0</v>
      </c>
      <c r="P52" s="15">
        <v>1275620.1621093799</v>
      </c>
      <c r="Q52" s="15">
        <v>3729639.4375</v>
      </c>
      <c r="R52" s="15">
        <f t="shared" si="7"/>
        <v>2.9237852679692882</v>
      </c>
    </row>
    <row r="53" spans="1:18" s="15" customFormat="1" x14ac:dyDescent="0.2">
      <c r="A53" s="15" t="s">
        <v>723</v>
      </c>
      <c r="B53" s="15" t="s">
        <v>724</v>
      </c>
      <c r="C53" s="15" t="s">
        <v>954</v>
      </c>
      <c r="D53" s="15" t="s">
        <v>307</v>
      </c>
      <c r="E53" s="15" t="s">
        <v>32</v>
      </c>
      <c r="F53" s="15" t="s">
        <v>891</v>
      </c>
      <c r="G53" s="15">
        <v>40</v>
      </c>
      <c r="H53" s="15">
        <v>20979983.807291631</v>
      </c>
      <c r="I53" s="15">
        <v>12545780.2526042</v>
      </c>
      <c r="J53" s="15">
        <v>25146346.546875</v>
      </c>
      <c r="K53" s="15">
        <v>34410351.869791701</v>
      </c>
      <c r="L53" s="15">
        <f t="shared" si="4"/>
        <v>-8434203.5546874311</v>
      </c>
      <c r="M53" s="15">
        <f t="shared" si="5"/>
        <v>4166362.7395833693</v>
      </c>
      <c r="N53" s="15">
        <f t="shared" si="6"/>
        <v>13430368.062500071</v>
      </c>
      <c r="O53" s="15">
        <v>0</v>
      </c>
      <c r="P53" s="15">
        <v>4166362.7395833693</v>
      </c>
      <c r="Q53" s="15">
        <v>13430368.062500071</v>
      </c>
      <c r="R53" s="15">
        <f t="shared" si="7"/>
        <v>3.2235234668604704</v>
      </c>
    </row>
    <row r="54" spans="1:18" s="15" customFormat="1" x14ac:dyDescent="0.2">
      <c r="A54" s="15" t="s">
        <v>717</v>
      </c>
      <c r="B54" s="15" t="s">
        <v>718</v>
      </c>
      <c r="C54" s="15" t="s">
        <v>980</v>
      </c>
      <c r="D54" s="15" t="s">
        <v>307</v>
      </c>
      <c r="E54" s="15" t="s">
        <v>132</v>
      </c>
      <c r="F54" s="15" t="s">
        <v>939</v>
      </c>
      <c r="G54" s="15">
        <v>3</v>
      </c>
      <c r="H54" s="15">
        <v>0</v>
      </c>
      <c r="I54" s="15">
        <v>0</v>
      </c>
      <c r="J54" s="15">
        <v>2036590.8125</v>
      </c>
      <c r="K54" s="15">
        <v>9342067.1171875</v>
      </c>
      <c r="L54" s="15">
        <f t="shared" si="4"/>
        <v>0</v>
      </c>
      <c r="M54" s="15">
        <f t="shared" si="5"/>
        <v>2036590.8125</v>
      </c>
      <c r="N54" s="15">
        <f t="shared" si="6"/>
        <v>9342067.1171875</v>
      </c>
      <c r="O54" s="15">
        <v>0</v>
      </c>
      <c r="P54" s="15">
        <v>2036590.8125</v>
      </c>
      <c r="Q54" s="15">
        <v>9342067.1171875</v>
      </c>
      <c r="R54" s="15">
        <f t="shared" si="7"/>
        <v>4.5871105083302046</v>
      </c>
    </row>
    <row r="55" spans="1:18" s="15" customFormat="1" x14ac:dyDescent="0.2">
      <c r="A55" s="15" t="s">
        <v>578</v>
      </c>
      <c r="B55" s="15" t="s">
        <v>333</v>
      </c>
      <c r="C55" s="15" t="s">
        <v>334</v>
      </c>
      <c r="D55" s="15" t="s">
        <v>307</v>
      </c>
      <c r="E55" s="15" t="s">
        <v>335</v>
      </c>
      <c r="F55" s="15" t="s">
        <v>332</v>
      </c>
      <c r="G55" s="15">
        <v>3</v>
      </c>
      <c r="H55" s="15">
        <v>2445483.125</v>
      </c>
      <c r="I55" s="15">
        <v>0</v>
      </c>
      <c r="J55" s="15">
        <v>2590564.09375</v>
      </c>
      <c r="K55" s="15">
        <v>4671889.421875</v>
      </c>
      <c r="L55" s="15">
        <f t="shared" si="4"/>
        <v>-2445483.125</v>
      </c>
      <c r="M55" s="15">
        <f t="shared" si="5"/>
        <v>145080.96875</v>
      </c>
      <c r="N55" s="15">
        <f t="shared" si="6"/>
        <v>2226406.296875</v>
      </c>
      <c r="O55" s="15">
        <v>0</v>
      </c>
      <c r="P55" s="15">
        <v>145080.96875</v>
      </c>
      <c r="Q55" s="15">
        <v>2226406.296875</v>
      </c>
      <c r="R55" s="15">
        <f t="shared" si="7"/>
        <v>15.345956923623037</v>
      </c>
    </row>
    <row r="56" spans="1:18" s="15" customFormat="1" x14ac:dyDescent="0.2">
      <c r="A56" s="15" t="s">
        <v>675</v>
      </c>
      <c r="B56" s="15" t="s">
        <v>244</v>
      </c>
      <c r="C56" s="15" t="s">
        <v>513</v>
      </c>
      <c r="D56" s="15" t="s">
        <v>307</v>
      </c>
      <c r="E56" s="15" t="s">
        <v>242</v>
      </c>
      <c r="F56" s="15" t="s">
        <v>952</v>
      </c>
      <c r="G56" s="15">
        <v>55</v>
      </c>
      <c r="H56" s="15">
        <v>22893345.010416701</v>
      </c>
      <c r="I56" s="15">
        <v>101896605.5885417</v>
      </c>
      <c r="J56" s="15">
        <v>23082175.75</v>
      </c>
      <c r="K56" s="15">
        <v>106392025.9791667</v>
      </c>
      <c r="L56" s="15">
        <f t="shared" si="4"/>
        <v>79003260.578125</v>
      </c>
      <c r="M56" s="15">
        <f t="shared" si="5"/>
        <v>188830.73958329856</v>
      </c>
      <c r="N56" s="15">
        <f t="shared" si="6"/>
        <v>83498680.96875</v>
      </c>
      <c r="O56" s="15">
        <v>79003260.578125</v>
      </c>
      <c r="P56" s="15">
        <v>188830.73958329856</v>
      </c>
      <c r="Q56" s="15">
        <v>83498680.96875</v>
      </c>
      <c r="R56" s="15">
        <f t="shared" si="7"/>
        <v>442.18796766358253</v>
      </c>
    </row>
    <row r="57" spans="1:18" s="15" customFormat="1" x14ac:dyDescent="0.2">
      <c r="A57" s="15" t="s">
        <v>667</v>
      </c>
      <c r="B57" s="15" t="s">
        <v>234</v>
      </c>
      <c r="C57" s="15" t="s">
        <v>431</v>
      </c>
      <c r="D57" s="15" t="s">
        <v>307</v>
      </c>
      <c r="E57" s="15" t="s">
        <v>32</v>
      </c>
      <c r="F57" s="15" t="s">
        <v>430</v>
      </c>
      <c r="G57" s="15">
        <v>8</v>
      </c>
      <c r="H57" s="15">
        <v>2743807.2552083302</v>
      </c>
      <c r="I57" s="15">
        <v>13220260.671875</v>
      </c>
      <c r="J57" s="15">
        <v>0</v>
      </c>
      <c r="K57" s="15">
        <v>16641989.75</v>
      </c>
      <c r="L57" s="15">
        <f t="shared" si="4"/>
        <v>10476453.41666667</v>
      </c>
      <c r="M57" s="15">
        <f t="shared" si="5"/>
        <v>-2743807.2552083302</v>
      </c>
      <c r="N57" s="15">
        <f t="shared" si="6"/>
        <v>13898182.49479167</v>
      </c>
      <c r="O57" s="15">
        <v>10476453.41666667</v>
      </c>
      <c r="P57" s="15">
        <v>0</v>
      </c>
      <c r="Q57" s="15">
        <v>13898182.49479167</v>
      </c>
      <c r="R57" s="15" t="e">
        <f t="shared" si="7"/>
        <v>#DIV/0!</v>
      </c>
    </row>
    <row r="58" spans="1:18" s="15" customFormat="1" x14ac:dyDescent="0.2">
      <c r="A58" s="15" t="s">
        <v>537</v>
      </c>
      <c r="B58" s="15" t="s">
        <v>128</v>
      </c>
      <c r="C58" s="15" t="s">
        <v>493</v>
      </c>
      <c r="D58" s="15" t="s">
        <v>307</v>
      </c>
      <c r="E58" s="15" t="s">
        <v>129</v>
      </c>
      <c r="F58" s="15" t="s">
        <v>492</v>
      </c>
      <c r="G58" s="15">
        <v>421</v>
      </c>
      <c r="H58" s="15">
        <v>326985653.52083331</v>
      </c>
      <c r="I58" s="15">
        <v>583388736.34895802</v>
      </c>
      <c r="J58" s="15">
        <v>86973176.609375</v>
      </c>
      <c r="K58" s="15">
        <v>483511940.21354169</v>
      </c>
      <c r="L58" s="15">
        <f t="shared" si="4"/>
        <v>256403082.8281247</v>
      </c>
      <c r="M58" s="15">
        <f t="shared" si="5"/>
        <v>-240012476.91145831</v>
      </c>
      <c r="N58" s="15">
        <f t="shared" si="6"/>
        <v>156526286.69270837</v>
      </c>
      <c r="O58" s="15">
        <v>256403082.8281247</v>
      </c>
      <c r="P58" s="15">
        <v>0</v>
      </c>
      <c r="Q58" s="15">
        <v>156526286.69270837</v>
      </c>
      <c r="R58" s="15" t="e">
        <f t="shared" si="7"/>
        <v>#DIV/0!</v>
      </c>
    </row>
    <row r="59" spans="1:18" s="15" customFormat="1" x14ac:dyDescent="0.2">
      <c r="A59" s="15" t="s">
        <v>644</v>
      </c>
      <c r="B59" s="15" t="s">
        <v>62</v>
      </c>
      <c r="C59" s="15" t="s">
        <v>475</v>
      </c>
      <c r="D59" s="15" t="s">
        <v>307</v>
      </c>
      <c r="E59" s="15" t="s">
        <v>63</v>
      </c>
      <c r="F59" s="15" t="s">
        <v>474</v>
      </c>
      <c r="G59" s="15">
        <v>24</v>
      </c>
      <c r="H59" s="15">
        <v>91338976.875</v>
      </c>
      <c r="I59" s="15">
        <v>50054963.390625</v>
      </c>
      <c r="J59" s="15">
        <v>25785167.5</v>
      </c>
      <c r="K59" s="15">
        <v>798392319.45833302</v>
      </c>
      <c r="L59" s="15">
        <f t="shared" si="4"/>
        <v>-41284013.484375</v>
      </c>
      <c r="M59" s="15">
        <f t="shared" si="5"/>
        <v>-65553809.375</v>
      </c>
      <c r="N59" s="15">
        <f t="shared" si="6"/>
        <v>707053342.58333302</v>
      </c>
      <c r="O59" s="15">
        <v>0</v>
      </c>
      <c r="P59" s="15">
        <v>0</v>
      </c>
      <c r="Q59" s="15">
        <v>707053342.58333302</v>
      </c>
      <c r="R59" s="15" t="e">
        <f t="shared" si="7"/>
        <v>#DIV/0!</v>
      </c>
    </row>
    <row r="60" spans="1:18" s="15" customFormat="1" x14ac:dyDescent="0.2">
      <c r="A60" s="15" t="s">
        <v>674</v>
      </c>
      <c r="B60" s="15" t="s">
        <v>241</v>
      </c>
      <c r="C60" s="15" t="s">
        <v>441</v>
      </c>
      <c r="D60" s="15" t="s">
        <v>307</v>
      </c>
      <c r="E60" s="15" t="s">
        <v>242</v>
      </c>
      <c r="F60" s="15" t="s">
        <v>440</v>
      </c>
      <c r="G60" s="15">
        <v>34</v>
      </c>
      <c r="H60" s="15">
        <v>23622797.75</v>
      </c>
      <c r="I60" s="15">
        <v>51893196.201822899</v>
      </c>
      <c r="J60" s="15">
        <v>20741723</v>
      </c>
      <c r="K60" s="15">
        <v>79497088.947916701</v>
      </c>
      <c r="L60" s="15">
        <f t="shared" si="4"/>
        <v>28270398.451822899</v>
      </c>
      <c r="M60" s="15">
        <f t="shared" si="5"/>
        <v>-2881074.75</v>
      </c>
      <c r="N60" s="15">
        <f t="shared" si="6"/>
        <v>55874291.197916701</v>
      </c>
      <c r="O60" s="15">
        <v>28270398.451822899</v>
      </c>
      <c r="P60" s="15">
        <v>0</v>
      </c>
      <c r="Q60" s="15">
        <v>55874291.197916701</v>
      </c>
      <c r="R60" s="15" t="e">
        <f t="shared" si="7"/>
        <v>#DIV/0!</v>
      </c>
    </row>
    <row r="61" spans="1:18" s="15" customFormat="1" x14ac:dyDescent="0.2">
      <c r="A61" s="15" t="s">
        <v>648</v>
      </c>
      <c r="B61" s="15" t="s">
        <v>119</v>
      </c>
      <c r="C61" s="15" t="s">
        <v>477</v>
      </c>
      <c r="D61" s="15" t="s">
        <v>307</v>
      </c>
      <c r="E61" s="15" t="s">
        <v>120</v>
      </c>
      <c r="F61" s="15" t="s">
        <v>476</v>
      </c>
      <c r="G61" s="15">
        <v>57</v>
      </c>
      <c r="H61" s="15">
        <v>37098124.848958299</v>
      </c>
      <c r="I61" s="15">
        <v>63113002.729166627</v>
      </c>
      <c r="J61" s="15">
        <v>0</v>
      </c>
      <c r="K61" s="15">
        <v>49290232.432291701</v>
      </c>
      <c r="L61" s="15">
        <f t="shared" si="4"/>
        <v>26014877.880208328</v>
      </c>
      <c r="M61" s="15">
        <f t="shared" si="5"/>
        <v>-37098124.848958299</v>
      </c>
      <c r="N61" s="15">
        <f t="shared" si="6"/>
        <v>12192107.583333403</v>
      </c>
      <c r="O61" s="15">
        <v>26014877.880208328</v>
      </c>
      <c r="P61" s="15">
        <v>0</v>
      </c>
      <c r="Q61" s="15">
        <v>12192107.583333403</v>
      </c>
      <c r="R61" s="15" t="e">
        <f t="shared" si="7"/>
        <v>#DIV/0!</v>
      </c>
    </row>
    <row r="62" spans="1:18" s="15" customFormat="1" x14ac:dyDescent="0.2">
      <c r="A62" s="15" t="s">
        <v>553</v>
      </c>
      <c r="B62" s="15" t="s">
        <v>79</v>
      </c>
      <c r="C62" s="15" t="s">
        <v>495</v>
      </c>
      <c r="D62" s="15" t="s">
        <v>307</v>
      </c>
      <c r="E62" s="15" t="s">
        <v>80</v>
      </c>
      <c r="F62" s="15" t="s">
        <v>494</v>
      </c>
      <c r="G62" s="15">
        <v>30</v>
      </c>
      <c r="H62" s="15">
        <v>147248297.72916669</v>
      </c>
      <c r="I62" s="15">
        <v>101042019.87760399</v>
      </c>
      <c r="J62" s="15">
        <v>92412208.170572996</v>
      </c>
      <c r="K62" s="15">
        <v>172620570.375</v>
      </c>
      <c r="L62" s="15">
        <f t="shared" si="4"/>
        <v>-46206277.851562694</v>
      </c>
      <c r="M62" s="15">
        <f t="shared" si="5"/>
        <v>-54836089.55859369</v>
      </c>
      <c r="N62" s="15">
        <f t="shared" si="6"/>
        <v>25372272.645833313</v>
      </c>
      <c r="O62" s="15">
        <v>0</v>
      </c>
      <c r="P62" s="15">
        <v>0</v>
      </c>
      <c r="Q62" s="15">
        <v>25372272.645833313</v>
      </c>
      <c r="R62" s="15" t="e">
        <f t="shared" si="7"/>
        <v>#DIV/0!</v>
      </c>
    </row>
    <row r="63" spans="1:18" s="15" customFormat="1" x14ac:dyDescent="0.2">
      <c r="A63" s="15" t="s">
        <v>612</v>
      </c>
      <c r="B63" s="15" t="s">
        <v>162</v>
      </c>
      <c r="C63" s="15" t="s">
        <v>322</v>
      </c>
      <c r="D63" s="15" t="s">
        <v>307</v>
      </c>
      <c r="E63" s="15" t="s">
        <v>163</v>
      </c>
      <c r="F63" s="15" t="s">
        <v>321</v>
      </c>
      <c r="G63" s="15">
        <v>3</v>
      </c>
      <c r="H63" s="15">
        <v>6959951.015625</v>
      </c>
      <c r="I63" s="15">
        <v>0</v>
      </c>
      <c r="J63" s="15">
        <v>0</v>
      </c>
      <c r="K63" s="15">
        <v>8902338.5</v>
      </c>
      <c r="L63" s="15">
        <f t="shared" si="4"/>
        <v>-6959951.015625</v>
      </c>
      <c r="M63" s="15">
        <f t="shared" si="5"/>
        <v>-6959951.015625</v>
      </c>
      <c r="N63" s="15">
        <f t="shared" si="6"/>
        <v>1942387.484375</v>
      </c>
      <c r="O63" s="15">
        <v>0</v>
      </c>
      <c r="P63" s="15">
        <v>0</v>
      </c>
      <c r="Q63" s="15">
        <v>1942387.484375</v>
      </c>
      <c r="R63" s="15" t="e">
        <f t="shared" si="7"/>
        <v>#DIV/0!</v>
      </c>
    </row>
    <row r="64" spans="1:18" s="15" customFormat="1" x14ac:dyDescent="0.2">
      <c r="A64" s="15" t="s">
        <v>988</v>
      </c>
      <c r="B64" s="15" t="s">
        <v>835</v>
      </c>
      <c r="C64" s="15" t="s">
        <v>989</v>
      </c>
      <c r="D64" s="15" t="s">
        <v>307</v>
      </c>
      <c r="E64" s="15" t="s">
        <v>63</v>
      </c>
      <c r="F64" s="15" t="s">
        <v>836</v>
      </c>
      <c r="G64" s="15">
        <v>13</v>
      </c>
      <c r="H64" s="15">
        <v>91330890.8125</v>
      </c>
      <c r="I64" s="15">
        <v>62956658.96875</v>
      </c>
      <c r="J64" s="15">
        <v>25785167.5</v>
      </c>
      <c r="K64" s="15">
        <v>796739840.02083302</v>
      </c>
      <c r="L64" s="15">
        <f t="shared" si="4"/>
        <v>-28374231.84375</v>
      </c>
      <c r="M64" s="15">
        <f t="shared" si="5"/>
        <v>-65545723.3125</v>
      </c>
      <c r="N64" s="15">
        <f t="shared" si="6"/>
        <v>705408949.20833302</v>
      </c>
      <c r="O64" s="15">
        <v>0</v>
      </c>
      <c r="P64" s="15">
        <v>0</v>
      </c>
      <c r="Q64" s="15">
        <v>705408949.20833302</v>
      </c>
      <c r="R64" s="15" t="e">
        <f t="shared" si="7"/>
        <v>#DIV/0!</v>
      </c>
    </row>
    <row r="65" spans="1:18" s="15" customFormat="1" x14ac:dyDescent="0.2">
      <c r="A65" s="15" t="s">
        <v>538</v>
      </c>
      <c r="B65" s="15" t="s">
        <v>44</v>
      </c>
      <c r="C65" s="15" t="s">
        <v>447</v>
      </c>
      <c r="D65" s="15" t="s">
        <v>307</v>
      </c>
      <c r="E65" s="15" t="s">
        <v>45</v>
      </c>
      <c r="F65" s="15" t="s">
        <v>446</v>
      </c>
      <c r="G65" s="15">
        <v>18</v>
      </c>
      <c r="H65" s="15">
        <v>3004899.5</v>
      </c>
      <c r="I65" s="15">
        <v>18145818.190104201</v>
      </c>
      <c r="J65" s="15">
        <v>0</v>
      </c>
      <c r="K65" s="15">
        <v>15223196.6458333</v>
      </c>
      <c r="L65" s="15">
        <f t="shared" si="4"/>
        <v>15140918.690104201</v>
      </c>
      <c r="M65" s="15">
        <f t="shared" si="5"/>
        <v>-3004899.5</v>
      </c>
      <c r="N65" s="15">
        <f t="shared" si="6"/>
        <v>12218297.1458333</v>
      </c>
      <c r="O65" s="15">
        <v>15140918.690104201</v>
      </c>
      <c r="P65" s="15">
        <v>0</v>
      </c>
      <c r="Q65" s="15">
        <v>12218297.1458333</v>
      </c>
      <c r="R65" s="15" t="e">
        <f t="shared" si="7"/>
        <v>#DIV/0!</v>
      </c>
    </row>
    <row r="66" spans="1:18" s="15" customFormat="1" x14ac:dyDescent="0.2">
      <c r="A66" s="15" t="s">
        <v>539</v>
      </c>
      <c r="B66" s="15" t="s">
        <v>220</v>
      </c>
      <c r="C66" s="15" t="s">
        <v>427</v>
      </c>
      <c r="D66" s="15" t="s">
        <v>307</v>
      </c>
      <c r="E66" s="15" t="s">
        <v>45</v>
      </c>
      <c r="F66" s="15" t="s">
        <v>426</v>
      </c>
      <c r="G66" s="15">
        <v>11</v>
      </c>
      <c r="H66" s="15">
        <v>3004899.5</v>
      </c>
      <c r="I66" s="15">
        <v>12508659.25</v>
      </c>
      <c r="J66" s="15">
        <v>0</v>
      </c>
      <c r="K66" s="15">
        <v>13826709.8177083</v>
      </c>
      <c r="L66" s="15">
        <f t="shared" ref="L66:L97" si="8">I66-H66</f>
        <v>9503759.75</v>
      </c>
      <c r="M66" s="15">
        <f t="shared" ref="M66:M97" si="9">J66-H66</f>
        <v>-3004899.5</v>
      </c>
      <c r="N66" s="15">
        <f t="shared" ref="N66:N97" si="10">K66-H66</f>
        <v>10821810.3177083</v>
      </c>
      <c r="O66" s="15">
        <v>9503759.75</v>
      </c>
      <c r="P66" s="15">
        <v>0</v>
      </c>
      <c r="Q66" s="15">
        <v>10821810.3177083</v>
      </c>
      <c r="R66" s="15" t="e">
        <f t="shared" ref="R66:R97" si="11">Q66/P66</f>
        <v>#DIV/0!</v>
      </c>
    </row>
    <row r="67" spans="1:18" s="15" customFormat="1" x14ac:dyDescent="0.2">
      <c r="A67" s="15" t="s">
        <v>540</v>
      </c>
      <c r="B67" s="15" t="s">
        <v>541</v>
      </c>
      <c r="C67" s="15" t="s">
        <v>1056</v>
      </c>
      <c r="D67" s="15" t="s">
        <v>307</v>
      </c>
      <c r="E67" s="15" t="s">
        <v>896</v>
      </c>
      <c r="F67" s="15" t="s">
        <v>897</v>
      </c>
      <c r="G67" s="15">
        <v>9</v>
      </c>
      <c r="H67" s="15">
        <v>2279695.28125</v>
      </c>
      <c r="I67" s="15">
        <v>10742483.19791667</v>
      </c>
      <c r="J67" s="15">
        <v>0</v>
      </c>
      <c r="K67" s="15">
        <v>2864262</v>
      </c>
      <c r="L67" s="15">
        <f t="shared" si="8"/>
        <v>8462787.9166666698</v>
      </c>
      <c r="M67" s="15">
        <f t="shared" si="9"/>
        <v>-2279695.28125</v>
      </c>
      <c r="N67" s="15">
        <f t="shared" si="10"/>
        <v>584566.71875</v>
      </c>
      <c r="O67" s="15">
        <v>8462787.9166666698</v>
      </c>
      <c r="P67" s="15">
        <v>0</v>
      </c>
      <c r="Q67" s="15">
        <v>584566.71875</v>
      </c>
      <c r="R67" s="15" t="e">
        <f t="shared" si="11"/>
        <v>#DIV/0!</v>
      </c>
    </row>
    <row r="68" spans="1:18" s="15" customFormat="1" x14ac:dyDescent="0.2">
      <c r="A68" s="15" t="s">
        <v>687</v>
      </c>
      <c r="B68" s="15" t="s">
        <v>11</v>
      </c>
      <c r="C68" s="15" t="s">
        <v>1083</v>
      </c>
      <c r="D68" s="15" t="s">
        <v>307</v>
      </c>
      <c r="E68" s="15" t="s">
        <v>12</v>
      </c>
      <c r="F68" s="15" t="s">
        <v>1084</v>
      </c>
      <c r="G68" s="15">
        <v>6</v>
      </c>
      <c r="H68" s="15">
        <v>1545625.75</v>
      </c>
      <c r="I68" s="15">
        <v>4410989</v>
      </c>
      <c r="J68" s="15">
        <v>0</v>
      </c>
      <c r="K68" s="15">
        <v>7384353.140625</v>
      </c>
      <c r="L68" s="15">
        <f t="shared" si="8"/>
        <v>2865363.25</v>
      </c>
      <c r="M68" s="15">
        <f t="shared" si="9"/>
        <v>-1545625.75</v>
      </c>
      <c r="N68" s="15">
        <f t="shared" si="10"/>
        <v>5838727.390625</v>
      </c>
      <c r="O68" s="15">
        <v>2865363.25</v>
      </c>
      <c r="P68" s="15">
        <v>0</v>
      </c>
      <c r="Q68" s="15">
        <v>5838727.390625</v>
      </c>
      <c r="R68" s="15" t="e">
        <f t="shared" si="11"/>
        <v>#DIV/0!</v>
      </c>
    </row>
    <row r="69" spans="1:18" s="15" customFormat="1" x14ac:dyDescent="0.2">
      <c r="A69" s="15" t="s">
        <v>1087</v>
      </c>
      <c r="B69" s="15" t="s">
        <v>102</v>
      </c>
      <c r="C69" s="15" t="s">
        <v>1088</v>
      </c>
      <c r="D69" s="15" t="s">
        <v>307</v>
      </c>
      <c r="E69" s="15" t="s">
        <v>54</v>
      </c>
      <c r="F69" s="15" t="s">
        <v>1089</v>
      </c>
      <c r="G69" s="15">
        <v>1</v>
      </c>
      <c r="H69" s="15">
        <v>0</v>
      </c>
      <c r="I69" s="15">
        <v>0</v>
      </c>
      <c r="J69" s="15">
        <v>0</v>
      </c>
      <c r="K69" s="15">
        <v>2683982.75</v>
      </c>
      <c r="L69" s="15">
        <f t="shared" si="8"/>
        <v>0</v>
      </c>
      <c r="M69" s="15">
        <f t="shared" si="9"/>
        <v>0</v>
      </c>
      <c r="N69" s="15">
        <f t="shared" si="10"/>
        <v>2683982.75</v>
      </c>
      <c r="O69" s="15">
        <v>0</v>
      </c>
      <c r="P69" s="15">
        <v>0</v>
      </c>
      <c r="Q69" s="15">
        <v>2683982.75</v>
      </c>
      <c r="R69" s="15" t="e">
        <f t="shared" si="11"/>
        <v>#DIV/0!</v>
      </c>
    </row>
    <row r="70" spans="1:18" s="15" customFormat="1" x14ac:dyDescent="0.2">
      <c r="A70" s="15" t="s">
        <v>1104</v>
      </c>
      <c r="B70" s="15" t="s">
        <v>1105</v>
      </c>
      <c r="C70" s="15" t="s">
        <v>1106</v>
      </c>
      <c r="D70" s="15" t="s">
        <v>307</v>
      </c>
      <c r="E70" s="15" t="s">
        <v>26</v>
      </c>
      <c r="F70" s="15" t="s">
        <v>1107</v>
      </c>
      <c r="G70" s="15">
        <v>1</v>
      </c>
      <c r="H70" s="15">
        <v>0</v>
      </c>
      <c r="I70" s="15">
        <v>0</v>
      </c>
      <c r="J70" s="15">
        <v>0</v>
      </c>
      <c r="K70" s="15">
        <v>1141250.421875</v>
      </c>
      <c r="L70" s="15">
        <f t="shared" si="8"/>
        <v>0</v>
      </c>
      <c r="M70" s="15">
        <f t="shared" si="9"/>
        <v>0</v>
      </c>
      <c r="N70" s="15">
        <f t="shared" si="10"/>
        <v>1141250.421875</v>
      </c>
      <c r="O70" s="15">
        <v>0</v>
      </c>
      <c r="P70" s="15">
        <v>0</v>
      </c>
      <c r="Q70" s="15">
        <v>1141250.421875</v>
      </c>
      <c r="R70" s="15" t="e">
        <f t="shared" si="11"/>
        <v>#DIV/0!</v>
      </c>
    </row>
    <row r="71" spans="1:18" s="15" customFormat="1" x14ac:dyDescent="0.2">
      <c r="A71" s="15" t="s">
        <v>1108</v>
      </c>
      <c r="B71" s="15" t="s">
        <v>1109</v>
      </c>
      <c r="C71" s="15" t="s">
        <v>1110</v>
      </c>
      <c r="D71" s="15" t="s">
        <v>307</v>
      </c>
      <c r="E71" s="15" t="s">
        <v>54</v>
      </c>
      <c r="F71" s="15" t="s">
        <v>1111</v>
      </c>
      <c r="G71" s="15">
        <v>1</v>
      </c>
      <c r="H71" s="15">
        <v>0</v>
      </c>
      <c r="I71" s="15">
        <v>0</v>
      </c>
      <c r="J71" s="15">
        <v>0</v>
      </c>
      <c r="K71" s="15">
        <v>390160516.03125</v>
      </c>
      <c r="L71" s="15">
        <f t="shared" si="8"/>
        <v>0</v>
      </c>
      <c r="M71" s="15">
        <f t="shared" si="9"/>
        <v>0</v>
      </c>
      <c r="N71" s="15">
        <f t="shared" si="10"/>
        <v>390160516.03125</v>
      </c>
      <c r="O71" s="15">
        <v>0</v>
      </c>
      <c r="P71" s="15">
        <v>0</v>
      </c>
      <c r="Q71" s="15">
        <v>390160516.03125</v>
      </c>
      <c r="R71" s="15" t="e">
        <f t="shared" si="11"/>
        <v>#DIV/0!</v>
      </c>
    </row>
    <row r="72" spans="1:18" s="15" customFormat="1" x14ac:dyDescent="0.2">
      <c r="A72" s="15" t="s">
        <v>1123</v>
      </c>
      <c r="B72" s="15" t="s">
        <v>354</v>
      </c>
      <c r="C72" s="15" t="s">
        <v>355</v>
      </c>
      <c r="D72" s="15" t="s">
        <v>307</v>
      </c>
      <c r="E72" s="15" t="s">
        <v>356</v>
      </c>
      <c r="F72" s="15" t="s">
        <v>353</v>
      </c>
      <c r="G72" s="15">
        <v>1</v>
      </c>
      <c r="H72" s="15">
        <v>0</v>
      </c>
      <c r="I72" s="15">
        <v>0</v>
      </c>
      <c r="J72" s="15">
        <v>0</v>
      </c>
      <c r="K72" s="15">
        <v>54910894.4375</v>
      </c>
      <c r="L72" s="15">
        <f t="shared" si="8"/>
        <v>0</v>
      </c>
      <c r="M72" s="15">
        <f t="shared" si="9"/>
        <v>0</v>
      </c>
      <c r="N72" s="15">
        <f t="shared" si="10"/>
        <v>54910894.4375</v>
      </c>
      <c r="O72" s="15">
        <v>0</v>
      </c>
      <c r="P72" s="15">
        <v>0</v>
      </c>
      <c r="Q72" s="15">
        <v>54910894.4375</v>
      </c>
      <c r="R72" s="15" t="e">
        <f t="shared" si="11"/>
        <v>#DIV/0!</v>
      </c>
    </row>
    <row r="73" spans="1:18" s="15" customFormat="1" x14ac:dyDescent="0.2">
      <c r="A73" s="15" t="s">
        <v>550</v>
      </c>
      <c r="B73" s="15" t="s">
        <v>551</v>
      </c>
      <c r="C73" s="15" t="s">
        <v>1124</v>
      </c>
      <c r="D73" s="15" t="s">
        <v>307</v>
      </c>
      <c r="E73" s="15" t="s">
        <v>132</v>
      </c>
      <c r="F73" s="15" t="s">
        <v>1125</v>
      </c>
      <c r="G73" s="15">
        <v>1</v>
      </c>
      <c r="H73" s="15">
        <v>0</v>
      </c>
      <c r="I73" s="15">
        <v>0</v>
      </c>
      <c r="J73" s="15">
        <v>0</v>
      </c>
      <c r="K73" s="15">
        <v>91746043.875</v>
      </c>
      <c r="L73" s="15">
        <f t="shared" si="8"/>
        <v>0</v>
      </c>
      <c r="M73" s="15">
        <f t="shared" si="9"/>
        <v>0</v>
      </c>
      <c r="N73" s="15">
        <f t="shared" si="10"/>
        <v>91746043.875</v>
      </c>
      <c r="O73" s="15">
        <v>0</v>
      </c>
      <c r="P73" s="15">
        <v>0</v>
      </c>
      <c r="Q73" s="15">
        <v>91746043.875</v>
      </c>
      <c r="R73" s="15" t="e">
        <f t="shared" si="11"/>
        <v>#DIV/0!</v>
      </c>
    </row>
    <row r="74" spans="1:18" s="15" customFormat="1" x14ac:dyDescent="0.2">
      <c r="A74" s="15" t="s">
        <v>565</v>
      </c>
      <c r="B74" s="15" t="s">
        <v>566</v>
      </c>
      <c r="C74" s="15" t="s">
        <v>1126</v>
      </c>
      <c r="D74" s="15" t="s">
        <v>307</v>
      </c>
      <c r="E74" s="15" t="s">
        <v>894</v>
      </c>
      <c r="F74" s="15" t="s">
        <v>895</v>
      </c>
      <c r="G74" s="15">
        <v>1</v>
      </c>
      <c r="H74" s="15">
        <v>0</v>
      </c>
      <c r="I74" s="15">
        <v>0</v>
      </c>
      <c r="J74" s="15">
        <v>0</v>
      </c>
      <c r="K74" s="15">
        <v>2884393.9453125</v>
      </c>
      <c r="L74" s="15">
        <f t="shared" si="8"/>
        <v>0</v>
      </c>
      <c r="M74" s="15">
        <f t="shared" si="9"/>
        <v>0</v>
      </c>
      <c r="N74" s="15">
        <f t="shared" si="10"/>
        <v>2884393.9453125</v>
      </c>
      <c r="O74" s="15">
        <v>0</v>
      </c>
      <c r="P74" s="15">
        <v>0</v>
      </c>
      <c r="Q74" s="15">
        <v>2884393.9453125</v>
      </c>
      <c r="R74" s="15" t="e">
        <f t="shared" si="11"/>
        <v>#DIV/0!</v>
      </c>
    </row>
    <row r="75" spans="1:18" s="15" customFormat="1" x14ac:dyDescent="0.2">
      <c r="A75" s="15" t="s">
        <v>1156</v>
      </c>
      <c r="B75" s="15" t="s">
        <v>927</v>
      </c>
      <c r="C75" s="15" t="s">
        <v>1157</v>
      </c>
      <c r="D75" s="15" t="s">
        <v>307</v>
      </c>
      <c r="E75" s="15" t="s">
        <v>132</v>
      </c>
      <c r="F75" s="15" t="s">
        <v>928</v>
      </c>
      <c r="G75" s="15">
        <v>2</v>
      </c>
      <c r="H75" s="15">
        <v>0</v>
      </c>
      <c r="I75" s="15">
        <v>0</v>
      </c>
      <c r="J75" s="15">
        <v>0</v>
      </c>
      <c r="K75" s="15">
        <v>3231024.6328125</v>
      </c>
      <c r="L75" s="15">
        <f t="shared" si="8"/>
        <v>0</v>
      </c>
      <c r="M75" s="15">
        <f t="shared" si="9"/>
        <v>0</v>
      </c>
      <c r="N75" s="15">
        <f t="shared" si="10"/>
        <v>3231024.6328125</v>
      </c>
      <c r="O75" s="15">
        <v>0</v>
      </c>
      <c r="P75" s="15">
        <v>0</v>
      </c>
      <c r="Q75" s="15">
        <v>3231024.6328125</v>
      </c>
      <c r="R75" s="15" t="e">
        <f t="shared" si="11"/>
        <v>#DIV/0!</v>
      </c>
    </row>
    <row r="76" spans="1:18" s="15" customFormat="1" x14ac:dyDescent="0.2">
      <c r="A76" s="15" t="s">
        <v>1172</v>
      </c>
      <c r="B76" s="15" t="s">
        <v>1173</v>
      </c>
      <c r="C76" s="15" t="s">
        <v>1174</v>
      </c>
      <c r="D76" s="15" t="s">
        <v>307</v>
      </c>
      <c r="E76" s="15" t="s">
        <v>1175</v>
      </c>
      <c r="F76" s="15" t="s">
        <v>1176</v>
      </c>
      <c r="G76" s="15">
        <v>1</v>
      </c>
      <c r="H76" s="15">
        <v>0</v>
      </c>
      <c r="I76" s="15">
        <v>0</v>
      </c>
      <c r="J76" s="15">
        <v>0</v>
      </c>
      <c r="K76" s="15">
        <v>1186689.53125</v>
      </c>
      <c r="L76" s="15">
        <f t="shared" si="8"/>
        <v>0</v>
      </c>
      <c r="M76" s="15">
        <f t="shared" si="9"/>
        <v>0</v>
      </c>
      <c r="N76" s="15">
        <f t="shared" si="10"/>
        <v>1186689.53125</v>
      </c>
      <c r="O76" s="15">
        <v>0</v>
      </c>
      <c r="P76" s="15">
        <v>0</v>
      </c>
      <c r="Q76" s="15">
        <v>1186689.53125</v>
      </c>
      <c r="R76" s="15" t="e">
        <f t="shared" si="11"/>
        <v>#DIV/0!</v>
      </c>
    </row>
    <row r="77" spans="1:18" s="15" customFormat="1" x14ac:dyDescent="0.2">
      <c r="A77" s="15" t="s">
        <v>581</v>
      </c>
      <c r="B77" s="15" t="s">
        <v>582</v>
      </c>
      <c r="C77" s="15" t="s">
        <v>1190</v>
      </c>
      <c r="D77" s="15" t="s">
        <v>307</v>
      </c>
      <c r="E77" s="15" t="s">
        <v>111</v>
      </c>
      <c r="F77" s="15" t="s">
        <v>879</v>
      </c>
      <c r="G77" s="15">
        <v>1</v>
      </c>
      <c r="H77" s="15">
        <v>0</v>
      </c>
      <c r="I77" s="15">
        <v>0</v>
      </c>
      <c r="J77" s="15">
        <v>0</v>
      </c>
      <c r="K77" s="15">
        <v>7799673.375</v>
      </c>
      <c r="L77" s="15">
        <f t="shared" si="8"/>
        <v>0</v>
      </c>
      <c r="M77" s="15">
        <f t="shared" si="9"/>
        <v>0</v>
      </c>
      <c r="N77" s="15">
        <f t="shared" si="10"/>
        <v>7799673.375</v>
      </c>
      <c r="O77" s="15">
        <v>0</v>
      </c>
      <c r="P77" s="15">
        <v>0</v>
      </c>
      <c r="Q77" s="15">
        <v>7799673.375</v>
      </c>
      <c r="R77" s="15" t="e">
        <f t="shared" si="11"/>
        <v>#DIV/0!</v>
      </c>
    </row>
    <row r="78" spans="1:18" x14ac:dyDescent="0.2">
      <c r="A78" t="s">
        <v>710</v>
      </c>
      <c r="B78" t="s">
        <v>201</v>
      </c>
      <c r="C78" t="s">
        <v>318</v>
      </c>
      <c r="D78" t="s">
        <v>307</v>
      </c>
      <c r="E78" t="s">
        <v>57</v>
      </c>
      <c r="F78" t="s">
        <v>317</v>
      </c>
      <c r="G78">
        <v>54</v>
      </c>
      <c r="H78">
        <v>332646140.9375</v>
      </c>
      <c r="I78">
        <v>42646122.479166701</v>
      </c>
      <c r="J78">
        <v>259327378.53125</v>
      </c>
      <c r="K78">
        <v>115425860.68750003</v>
      </c>
      <c r="L78">
        <f t="shared" si="8"/>
        <v>-290000018.45833331</v>
      </c>
      <c r="M78">
        <f t="shared" si="9"/>
        <v>-73318762.40625</v>
      </c>
      <c r="N78">
        <f t="shared" si="10"/>
        <v>-217220280.24999997</v>
      </c>
      <c r="O78">
        <v>0</v>
      </c>
      <c r="P78">
        <v>0</v>
      </c>
      <c r="Q78">
        <v>0</v>
      </c>
      <c r="R78" t="e">
        <f t="shared" si="11"/>
        <v>#DIV/0!</v>
      </c>
    </row>
    <row r="79" spans="1:18" x14ac:dyDescent="0.2">
      <c r="A79" t="s">
        <v>714</v>
      </c>
      <c r="B79" t="s">
        <v>131</v>
      </c>
      <c r="C79" t="s">
        <v>453</v>
      </c>
      <c r="D79" t="s">
        <v>307</v>
      </c>
      <c r="E79" t="s">
        <v>132</v>
      </c>
      <c r="F79" t="s">
        <v>943</v>
      </c>
      <c r="G79">
        <v>210</v>
      </c>
      <c r="H79">
        <v>944513143.32291698</v>
      </c>
      <c r="I79">
        <v>233391219.30208361</v>
      </c>
      <c r="J79">
        <v>421207727.29166669</v>
      </c>
      <c r="K79">
        <v>612281138.62760425</v>
      </c>
      <c r="L79">
        <f t="shared" si="8"/>
        <v>-711121924.02083337</v>
      </c>
      <c r="M79">
        <f t="shared" si="9"/>
        <v>-523305416.0312503</v>
      </c>
      <c r="N79">
        <f t="shared" si="10"/>
        <v>-332232004.69531274</v>
      </c>
      <c r="O79">
        <v>0</v>
      </c>
      <c r="P79">
        <v>0</v>
      </c>
      <c r="Q79">
        <v>0</v>
      </c>
      <c r="R79" t="e">
        <f t="shared" si="11"/>
        <v>#DIV/0!</v>
      </c>
    </row>
    <row r="80" spans="1:18" x14ac:dyDescent="0.2">
      <c r="A80" t="s">
        <v>632</v>
      </c>
      <c r="B80" t="s">
        <v>193</v>
      </c>
      <c r="C80" t="s">
        <v>485</v>
      </c>
      <c r="D80" t="s">
        <v>307</v>
      </c>
      <c r="E80" t="s">
        <v>184</v>
      </c>
      <c r="F80" t="s">
        <v>944</v>
      </c>
      <c r="G80">
        <v>78</v>
      </c>
      <c r="H80">
        <v>242342206.70833299</v>
      </c>
      <c r="I80">
        <v>49945905.598958299</v>
      </c>
      <c r="J80">
        <v>172221300.11458299</v>
      </c>
      <c r="K80">
        <v>156966103.9687497</v>
      </c>
      <c r="L80">
        <f t="shared" si="8"/>
        <v>-192396301.1093747</v>
      </c>
      <c r="M80">
        <f t="shared" si="9"/>
        <v>-70120906.59375</v>
      </c>
      <c r="N80">
        <f t="shared" si="10"/>
        <v>-85376102.739583284</v>
      </c>
      <c r="O80">
        <v>0</v>
      </c>
      <c r="P80">
        <v>0</v>
      </c>
      <c r="Q80">
        <v>0</v>
      </c>
      <c r="R80" t="e">
        <f t="shared" si="11"/>
        <v>#DIV/0!</v>
      </c>
    </row>
    <row r="81" spans="1:18" x14ac:dyDescent="0.2">
      <c r="A81" t="s">
        <v>552</v>
      </c>
      <c r="B81" t="s">
        <v>71</v>
      </c>
      <c r="C81" t="s">
        <v>483</v>
      </c>
      <c r="D81" t="s">
        <v>307</v>
      </c>
      <c r="E81" t="s">
        <v>72</v>
      </c>
      <c r="F81" t="s">
        <v>482</v>
      </c>
      <c r="G81">
        <v>130</v>
      </c>
      <c r="H81">
        <v>300045460.98697948</v>
      </c>
      <c r="I81">
        <v>1249314.125</v>
      </c>
      <c r="J81">
        <v>281308381.37760419</v>
      </c>
      <c r="K81">
        <v>210670291.90104201</v>
      </c>
      <c r="L81">
        <f t="shared" si="8"/>
        <v>-298796146.86197948</v>
      </c>
      <c r="M81">
        <f t="shared" si="9"/>
        <v>-18737079.609375298</v>
      </c>
      <c r="N81">
        <f t="shared" si="10"/>
        <v>-89375169.08593747</v>
      </c>
      <c r="O81">
        <v>0</v>
      </c>
      <c r="P81">
        <v>0</v>
      </c>
      <c r="Q81">
        <v>0</v>
      </c>
      <c r="R81" t="e">
        <f t="shared" si="11"/>
        <v>#DIV/0!</v>
      </c>
    </row>
    <row r="82" spans="1:18" x14ac:dyDescent="0.2">
      <c r="A82" t="s">
        <v>630</v>
      </c>
      <c r="B82" t="s">
        <v>188</v>
      </c>
      <c r="C82" t="s">
        <v>489</v>
      </c>
      <c r="D82" t="s">
        <v>307</v>
      </c>
      <c r="E82" t="s">
        <v>184</v>
      </c>
      <c r="F82" t="s">
        <v>945</v>
      </c>
      <c r="G82">
        <v>86</v>
      </c>
      <c r="H82">
        <v>301474972.63541669</v>
      </c>
      <c r="I82">
        <v>99183408.627604201</v>
      </c>
      <c r="J82">
        <v>150720165.71875</v>
      </c>
      <c r="K82">
        <v>3200798654.6562495</v>
      </c>
      <c r="L82">
        <f t="shared" si="8"/>
        <v>-202291564.0078125</v>
      </c>
      <c r="M82">
        <f t="shared" si="9"/>
        <v>-150754806.91666669</v>
      </c>
      <c r="N82">
        <f t="shared" si="10"/>
        <v>2899323682.020833</v>
      </c>
      <c r="O82">
        <v>0</v>
      </c>
      <c r="P82">
        <v>0</v>
      </c>
      <c r="Q82">
        <v>0</v>
      </c>
      <c r="R82" t="e">
        <f t="shared" si="11"/>
        <v>#DIV/0!</v>
      </c>
    </row>
    <row r="83" spans="1:18" x14ac:dyDescent="0.2">
      <c r="A83" t="s">
        <v>633</v>
      </c>
      <c r="B83" t="s">
        <v>193</v>
      </c>
      <c r="C83" t="s">
        <v>485</v>
      </c>
      <c r="D83" t="s">
        <v>307</v>
      </c>
      <c r="E83" t="s">
        <v>184</v>
      </c>
      <c r="F83" t="s">
        <v>484</v>
      </c>
      <c r="G83">
        <v>85</v>
      </c>
      <c r="H83">
        <v>242629102.32161418</v>
      </c>
      <c r="I83">
        <v>50003951.989583299</v>
      </c>
      <c r="J83">
        <v>172221300.11458299</v>
      </c>
      <c r="K83">
        <v>156966103.9687497</v>
      </c>
      <c r="L83">
        <f t="shared" si="8"/>
        <v>-192625150.33203089</v>
      </c>
      <c r="M83">
        <f t="shared" si="9"/>
        <v>-70407802.20703119</v>
      </c>
      <c r="N83">
        <f t="shared" si="10"/>
        <v>-85662998.352864474</v>
      </c>
      <c r="O83">
        <v>0</v>
      </c>
      <c r="P83">
        <v>0</v>
      </c>
      <c r="Q83">
        <v>0</v>
      </c>
      <c r="R83" t="e">
        <f t="shared" si="11"/>
        <v>#DIV/0!</v>
      </c>
    </row>
    <row r="84" spans="1:18" x14ac:dyDescent="0.2">
      <c r="A84" t="s">
        <v>628</v>
      </c>
      <c r="B84" t="s">
        <v>183</v>
      </c>
      <c r="C84" t="s">
        <v>445</v>
      </c>
      <c r="D84" t="s">
        <v>307</v>
      </c>
      <c r="E84" t="s">
        <v>184</v>
      </c>
      <c r="F84" t="s">
        <v>946</v>
      </c>
      <c r="G84">
        <v>72</v>
      </c>
      <c r="H84">
        <v>297570205.98177069</v>
      </c>
      <c r="I84">
        <v>65065071.619791701</v>
      </c>
      <c r="J84">
        <v>138004685.296875</v>
      </c>
      <c r="K84">
        <v>126798074.6562497</v>
      </c>
      <c r="L84">
        <f t="shared" si="8"/>
        <v>-232505134.36197901</v>
      </c>
      <c r="M84">
        <f t="shared" si="9"/>
        <v>-159565520.68489569</v>
      </c>
      <c r="N84">
        <f t="shared" si="10"/>
        <v>-170772131.32552099</v>
      </c>
      <c r="O84">
        <v>0</v>
      </c>
      <c r="P84">
        <v>0</v>
      </c>
      <c r="Q84">
        <v>0</v>
      </c>
      <c r="R84" t="e">
        <f t="shared" si="11"/>
        <v>#DIV/0!</v>
      </c>
    </row>
    <row r="85" spans="1:18" x14ac:dyDescent="0.2">
      <c r="A85" t="s">
        <v>696</v>
      </c>
      <c r="B85" t="s">
        <v>283</v>
      </c>
      <c r="C85" t="s">
        <v>467</v>
      </c>
      <c r="D85" t="s">
        <v>437</v>
      </c>
      <c r="E85" t="s">
        <v>26</v>
      </c>
      <c r="F85" t="s">
        <v>466</v>
      </c>
      <c r="G85">
        <v>47</v>
      </c>
      <c r="H85">
        <v>307256476.9375</v>
      </c>
      <c r="I85">
        <v>682320160.55729127</v>
      </c>
      <c r="J85">
        <v>86859626</v>
      </c>
      <c r="K85">
        <v>144142159.625</v>
      </c>
      <c r="L85">
        <f t="shared" si="8"/>
        <v>375063683.61979127</v>
      </c>
      <c r="M85">
        <f t="shared" si="9"/>
        <v>-220396850.9375</v>
      </c>
      <c r="N85">
        <f t="shared" si="10"/>
        <v>-163114317.3125</v>
      </c>
      <c r="O85">
        <v>375063683.61979127</v>
      </c>
      <c r="P85">
        <v>0</v>
      </c>
      <c r="Q85">
        <v>0</v>
      </c>
      <c r="R85" t="e">
        <f t="shared" si="11"/>
        <v>#DIV/0!</v>
      </c>
    </row>
    <row r="86" spans="1:18" x14ac:dyDescent="0.2">
      <c r="A86" t="s">
        <v>596</v>
      </c>
      <c r="B86" t="s">
        <v>41</v>
      </c>
      <c r="C86" t="s">
        <v>314</v>
      </c>
      <c r="D86" t="s">
        <v>307</v>
      </c>
      <c r="E86" t="s">
        <v>42</v>
      </c>
      <c r="F86" t="s">
        <v>313</v>
      </c>
      <c r="G86">
        <v>25</v>
      </c>
      <c r="H86">
        <v>160084639.91666701</v>
      </c>
      <c r="I86">
        <v>0</v>
      </c>
      <c r="J86">
        <v>28831793.522135399</v>
      </c>
      <c r="K86">
        <v>17063214.313802101</v>
      </c>
      <c r="L86">
        <f t="shared" si="8"/>
        <v>-160084639.91666701</v>
      </c>
      <c r="M86">
        <f t="shared" si="9"/>
        <v>-131252846.39453161</v>
      </c>
      <c r="N86">
        <f t="shared" si="10"/>
        <v>-143021425.60286492</v>
      </c>
      <c r="O86">
        <v>0</v>
      </c>
      <c r="P86">
        <v>0</v>
      </c>
      <c r="Q86">
        <v>0</v>
      </c>
      <c r="R86" t="e">
        <f t="shared" si="11"/>
        <v>#DIV/0!</v>
      </c>
    </row>
    <row r="87" spans="1:18" x14ac:dyDescent="0.2">
      <c r="A87" t="s">
        <v>629</v>
      </c>
      <c r="B87" t="s">
        <v>186</v>
      </c>
      <c r="C87" t="s">
        <v>362</v>
      </c>
      <c r="D87" t="s">
        <v>307</v>
      </c>
      <c r="E87" t="s">
        <v>184</v>
      </c>
      <c r="F87" t="s">
        <v>949</v>
      </c>
      <c r="G87">
        <v>58</v>
      </c>
      <c r="H87">
        <v>277288788.14322972</v>
      </c>
      <c r="I87">
        <v>52541821.505208403</v>
      </c>
      <c r="J87">
        <v>144212817.97395799</v>
      </c>
      <c r="K87">
        <v>132206584.1458337</v>
      </c>
      <c r="L87">
        <f t="shared" si="8"/>
        <v>-224746966.63802132</v>
      </c>
      <c r="M87">
        <f t="shared" si="9"/>
        <v>-133075970.16927174</v>
      </c>
      <c r="N87">
        <f t="shared" si="10"/>
        <v>-145082203.99739602</v>
      </c>
      <c r="O87">
        <v>0</v>
      </c>
      <c r="P87">
        <v>0</v>
      </c>
      <c r="Q87">
        <v>0</v>
      </c>
      <c r="R87" t="e">
        <f t="shared" si="11"/>
        <v>#DIV/0!</v>
      </c>
    </row>
    <row r="88" spans="1:18" x14ac:dyDescent="0.2">
      <c r="A88" t="s">
        <v>685</v>
      </c>
      <c r="B88" t="s">
        <v>256</v>
      </c>
      <c r="C88" t="s">
        <v>501</v>
      </c>
      <c r="D88" t="s">
        <v>307</v>
      </c>
      <c r="E88" t="s">
        <v>257</v>
      </c>
      <c r="F88" t="s">
        <v>500</v>
      </c>
      <c r="G88">
        <v>11</v>
      </c>
      <c r="H88">
        <v>49402924.848958299</v>
      </c>
      <c r="I88">
        <v>0</v>
      </c>
      <c r="J88">
        <v>3575541.0625</v>
      </c>
      <c r="K88">
        <v>21736206.3125</v>
      </c>
      <c r="L88">
        <f t="shared" si="8"/>
        <v>-49402924.848958299</v>
      </c>
      <c r="M88">
        <f t="shared" si="9"/>
        <v>-45827383.786458299</v>
      </c>
      <c r="N88">
        <f t="shared" si="10"/>
        <v>-27666718.536458299</v>
      </c>
      <c r="O88">
        <v>0</v>
      </c>
      <c r="P88">
        <v>0</v>
      </c>
      <c r="Q88">
        <v>0</v>
      </c>
      <c r="R88" t="e">
        <f t="shared" si="11"/>
        <v>#DIV/0!</v>
      </c>
    </row>
    <row r="89" spans="1:18" x14ac:dyDescent="0.2">
      <c r="A89" t="s">
        <v>661</v>
      </c>
      <c r="B89" t="s">
        <v>229</v>
      </c>
      <c r="C89" t="s">
        <v>463</v>
      </c>
      <c r="D89" t="s">
        <v>307</v>
      </c>
      <c r="E89" t="s">
        <v>230</v>
      </c>
      <c r="F89" t="s">
        <v>462</v>
      </c>
      <c r="G89">
        <v>20</v>
      </c>
      <c r="H89">
        <v>17579692.760416701</v>
      </c>
      <c r="I89">
        <v>0</v>
      </c>
      <c r="J89">
        <v>13426943.8541667</v>
      </c>
      <c r="K89">
        <v>12544232.0625</v>
      </c>
      <c r="L89">
        <f t="shared" si="8"/>
        <v>-17579692.760416701</v>
      </c>
      <c r="M89">
        <f t="shared" si="9"/>
        <v>-4152748.9062500019</v>
      </c>
      <c r="N89">
        <f t="shared" si="10"/>
        <v>-5035460.6979167014</v>
      </c>
      <c r="O89">
        <v>0</v>
      </c>
      <c r="P89">
        <v>0</v>
      </c>
      <c r="Q89">
        <v>0</v>
      </c>
      <c r="R89" t="e">
        <f t="shared" si="11"/>
        <v>#DIV/0!</v>
      </c>
    </row>
    <row r="90" spans="1:18" x14ac:dyDescent="0.2">
      <c r="A90" t="s">
        <v>585</v>
      </c>
      <c r="B90" t="s">
        <v>134</v>
      </c>
      <c r="C90" t="s">
        <v>471</v>
      </c>
      <c r="D90" t="s">
        <v>307</v>
      </c>
      <c r="E90" t="s">
        <v>135</v>
      </c>
      <c r="F90" t="s">
        <v>470</v>
      </c>
      <c r="G90">
        <v>15</v>
      </c>
      <c r="H90">
        <v>71617851.505208299</v>
      </c>
      <c r="I90">
        <v>0</v>
      </c>
      <c r="J90">
        <v>17384288</v>
      </c>
      <c r="K90">
        <v>19100898.1171875</v>
      </c>
      <c r="L90">
        <f t="shared" si="8"/>
        <v>-71617851.505208299</v>
      </c>
      <c r="M90">
        <f t="shared" si="9"/>
        <v>-54233563.505208299</v>
      </c>
      <c r="N90">
        <f t="shared" si="10"/>
        <v>-52516953.388020799</v>
      </c>
      <c r="O90">
        <v>0</v>
      </c>
      <c r="P90">
        <v>0</v>
      </c>
      <c r="Q90">
        <v>0</v>
      </c>
      <c r="R90" t="e">
        <f t="shared" si="11"/>
        <v>#DIV/0!</v>
      </c>
    </row>
    <row r="91" spans="1:18" x14ac:dyDescent="0.2">
      <c r="A91" t="s">
        <v>722</v>
      </c>
      <c r="B91" t="s">
        <v>34</v>
      </c>
      <c r="C91" t="s">
        <v>526</v>
      </c>
      <c r="D91" t="s">
        <v>307</v>
      </c>
      <c r="E91" t="s">
        <v>32</v>
      </c>
      <c r="F91" t="s">
        <v>525</v>
      </c>
      <c r="G91">
        <v>20</v>
      </c>
      <c r="H91">
        <v>28912878.229817711</v>
      </c>
      <c r="I91">
        <v>3615487.2578125</v>
      </c>
      <c r="J91">
        <v>9603426.6875</v>
      </c>
      <c r="K91">
        <v>12257729.75</v>
      </c>
      <c r="L91">
        <f t="shared" si="8"/>
        <v>-25297390.972005211</v>
      </c>
      <c r="M91">
        <f t="shared" si="9"/>
        <v>-19309451.542317711</v>
      </c>
      <c r="N91">
        <f t="shared" si="10"/>
        <v>-16655148.479817711</v>
      </c>
      <c r="O91">
        <v>0</v>
      </c>
      <c r="P91">
        <v>0</v>
      </c>
      <c r="Q91">
        <v>0</v>
      </c>
      <c r="R91" t="e">
        <f t="shared" si="11"/>
        <v>#DIV/0!</v>
      </c>
    </row>
    <row r="92" spans="1:18" x14ac:dyDescent="0.2">
      <c r="A92" t="s">
        <v>955</v>
      </c>
      <c r="B92" t="s">
        <v>31</v>
      </c>
      <c r="C92" t="s">
        <v>956</v>
      </c>
      <c r="D92" t="s">
        <v>307</v>
      </c>
      <c r="E92" t="s">
        <v>32</v>
      </c>
      <c r="F92" t="s">
        <v>919</v>
      </c>
      <c r="G92">
        <v>9</v>
      </c>
      <c r="H92">
        <v>12938320.4375</v>
      </c>
      <c r="I92">
        <v>14761868.015625</v>
      </c>
      <c r="J92">
        <v>0</v>
      </c>
      <c r="K92">
        <v>9409514.96875</v>
      </c>
      <c r="L92">
        <f t="shared" si="8"/>
        <v>1823547.578125</v>
      </c>
      <c r="M92">
        <f t="shared" si="9"/>
        <v>-12938320.4375</v>
      </c>
      <c r="N92">
        <f t="shared" si="10"/>
        <v>-3528805.46875</v>
      </c>
      <c r="O92">
        <v>1823547.578125</v>
      </c>
      <c r="P92">
        <v>0</v>
      </c>
      <c r="Q92">
        <v>0</v>
      </c>
      <c r="R92" t="e">
        <f t="shared" si="11"/>
        <v>#DIV/0!</v>
      </c>
    </row>
    <row r="93" spans="1:18" x14ac:dyDescent="0.2">
      <c r="A93" t="s">
        <v>559</v>
      </c>
      <c r="B93" t="s">
        <v>56</v>
      </c>
      <c r="C93" t="s">
        <v>406</v>
      </c>
      <c r="D93" t="s">
        <v>307</v>
      </c>
      <c r="E93" t="s">
        <v>57</v>
      </c>
      <c r="F93" t="s">
        <v>405</v>
      </c>
      <c r="G93">
        <v>18</v>
      </c>
      <c r="H93">
        <v>142350266.04166701</v>
      </c>
      <c r="I93">
        <v>31818612.6875</v>
      </c>
      <c r="J93">
        <v>72361616.484375</v>
      </c>
      <c r="K93">
        <v>50913304.75</v>
      </c>
      <c r="L93">
        <f t="shared" si="8"/>
        <v>-110531653.35416701</v>
      </c>
      <c r="M93">
        <f t="shared" si="9"/>
        <v>-69988649.557292014</v>
      </c>
      <c r="N93">
        <f t="shared" si="10"/>
        <v>-91436961.291667014</v>
      </c>
      <c r="O93">
        <v>0</v>
      </c>
      <c r="P93">
        <v>0</v>
      </c>
      <c r="Q93">
        <v>0</v>
      </c>
      <c r="R93" t="e">
        <f t="shared" si="11"/>
        <v>#DIV/0!</v>
      </c>
    </row>
    <row r="94" spans="1:18" x14ac:dyDescent="0.2">
      <c r="A94" t="s">
        <v>665</v>
      </c>
      <c r="B94" t="s">
        <v>277</v>
      </c>
      <c r="C94" t="s">
        <v>436</v>
      </c>
      <c r="D94" t="s">
        <v>437</v>
      </c>
      <c r="E94" t="s">
        <v>278</v>
      </c>
      <c r="F94" t="s">
        <v>960</v>
      </c>
      <c r="G94">
        <v>13</v>
      </c>
      <c r="H94">
        <v>305358890.72395802</v>
      </c>
      <c r="I94">
        <v>3367561.2526041698</v>
      </c>
      <c r="J94">
        <v>19332102.541666701</v>
      </c>
      <c r="K94">
        <v>5140990.4895833302</v>
      </c>
      <c r="L94">
        <f t="shared" si="8"/>
        <v>-301991329.47135383</v>
      </c>
      <c r="M94">
        <f t="shared" si="9"/>
        <v>-286026788.18229133</v>
      </c>
      <c r="N94">
        <f t="shared" si="10"/>
        <v>-300217900.2343747</v>
      </c>
      <c r="O94">
        <v>0</v>
      </c>
      <c r="P94">
        <v>0</v>
      </c>
      <c r="Q94">
        <v>0</v>
      </c>
      <c r="R94" t="e">
        <f t="shared" si="11"/>
        <v>#DIV/0!</v>
      </c>
    </row>
    <row r="95" spans="1:18" x14ac:dyDescent="0.2">
      <c r="A95" t="s">
        <v>962</v>
      </c>
      <c r="B95" t="s">
        <v>59</v>
      </c>
      <c r="C95" t="s">
        <v>465</v>
      </c>
      <c r="D95" t="s">
        <v>307</v>
      </c>
      <c r="E95" t="s">
        <v>60</v>
      </c>
      <c r="F95" t="s">
        <v>464</v>
      </c>
      <c r="G95">
        <v>18</v>
      </c>
      <c r="H95">
        <v>35387738.604166701</v>
      </c>
      <c r="I95">
        <v>0</v>
      </c>
      <c r="J95">
        <v>10464667.6875</v>
      </c>
      <c r="K95">
        <v>16557291.1770833</v>
      </c>
      <c r="L95">
        <f t="shared" si="8"/>
        <v>-35387738.604166701</v>
      </c>
      <c r="M95">
        <f t="shared" si="9"/>
        <v>-24923070.916666701</v>
      </c>
      <c r="N95">
        <f t="shared" si="10"/>
        <v>-18830447.427083403</v>
      </c>
      <c r="O95">
        <v>0</v>
      </c>
      <c r="P95">
        <v>0</v>
      </c>
      <c r="Q95">
        <v>0</v>
      </c>
      <c r="R95" t="e">
        <f t="shared" si="11"/>
        <v>#DIV/0!</v>
      </c>
    </row>
    <row r="96" spans="1:18" x14ac:dyDescent="0.2">
      <c r="A96" t="s">
        <v>690</v>
      </c>
      <c r="B96" t="s">
        <v>16</v>
      </c>
      <c r="C96" t="s">
        <v>396</v>
      </c>
      <c r="D96" t="s">
        <v>307</v>
      </c>
      <c r="E96" t="s">
        <v>17</v>
      </c>
      <c r="F96" t="s">
        <v>395</v>
      </c>
      <c r="G96">
        <v>4</v>
      </c>
      <c r="H96">
        <v>33410744.010416701</v>
      </c>
      <c r="I96">
        <v>0</v>
      </c>
      <c r="J96">
        <v>0</v>
      </c>
      <c r="K96">
        <v>0</v>
      </c>
      <c r="L96">
        <f t="shared" si="8"/>
        <v>-33410744.010416701</v>
      </c>
      <c r="M96">
        <f t="shared" si="9"/>
        <v>-33410744.010416701</v>
      </c>
      <c r="N96">
        <f t="shared" si="10"/>
        <v>-33410744.010416701</v>
      </c>
      <c r="O96">
        <v>0</v>
      </c>
      <c r="P96">
        <v>0</v>
      </c>
      <c r="Q96">
        <v>0</v>
      </c>
      <c r="R96" t="e">
        <f t="shared" si="11"/>
        <v>#DIV/0!</v>
      </c>
    </row>
    <row r="97" spans="1:18" x14ac:dyDescent="0.2">
      <c r="A97" t="s">
        <v>806</v>
      </c>
      <c r="B97" t="s">
        <v>296</v>
      </c>
      <c r="C97" t="s">
        <v>434</v>
      </c>
      <c r="D97" t="s">
        <v>307</v>
      </c>
      <c r="E97" t="s">
        <v>132</v>
      </c>
      <c r="F97" t="s">
        <v>433</v>
      </c>
      <c r="G97">
        <v>26</v>
      </c>
      <c r="H97">
        <v>74473279.5097657</v>
      </c>
      <c r="I97">
        <v>27914901.9765625</v>
      </c>
      <c r="J97">
        <v>42043072.281494141</v>
      </c>
      <c r="K97">
        <v>55939924.9375</v>
      </c>
      <c r="L97">
        <f t="shared" si="8"/>
        <v>-46558377.5332032</v>
      </c>
      <c r="M97">
        <f t="shared" si="9"/>
        <v>-32430207.228271559</v>
      </c>
      <c r="N97">
        <f t="shared" si="10"/>
        <v>-18533354.5722657</v>
      </c>
      <c r="O97">
        <v>0</v>
      </c>
      <c r="P97">
        <v>0</v>
      </c>
      <c r="Q97">
        <v>0</v>
      </c>
      <c r="R97" t="e">
        <f t="shared" si="11"/>
        <v>#DIV/0!</v>
      </c>
    </row>
    <row r="98" spans="1:18" x14ac:dyDescent="0.2">
      <c r="A98" t="s">
        <v>963</v>
      </c>
      <c r="B98" t="s">
        <v>964</v>
      </c>
      <c r="C98" t="s">
        <v>965</v>
      </c>
      <c r="D98" t="s">
        <v>307</v>
      </c>
      <c r="E98" t="s">
        <v>853</v>
      </c>
      <c r="F98" t="s">
        <v>966</v>
      </c>
      <c r="G98">
        <v>1</v>
      </c>
      <c r="H98">
        <v>1458252285.5</v>
      </c>
      <c r="I98">
        <v>0</v>
      </c>
      <c r="J98">
        <v>0</v>
      </c>
      <c r="K98">
        <v>0</v>
      </c>
      <c r="L98">
        <f t="shared" ref="L98:L129" si="12">I98-H98</f>
        <v>-1458252285.5</v>
      </c>
      <c r="M98">
        <f t="shared" ref="M98:M129" si="13">J98-H98</f>
        <v>-1458252285.5</v>
      </c>
      <c r="N98">
        <f t="shared" ref="N98:N129" si="14">K98-H98</f>
        <v>-1458252285.5</v>
      </c>
      <c r="O98">
        <v>0</v>
      </c>
      <c r="P98">
        <v>0</v>
      </c>
      <c r="Q98">
        <v>0</v>
      </c>
      <c r="R98" t="e">
        <f t="shared" ref="R98:R129" si="15">Q98/P98</f>
        <v>#DIV/0!</v>
      </c>
    </row>
    <row r="99" spans="1:18" x14ac:dyDescent="0.2">
      <c r="A99" t="s">
        <v>621</v>
      </c>
      <c r="B99" t="s">
        <v>176</v>
      </c>
      <c r="C99" t="s">
        <v>967</v>
      </c>
      <c r="D99" t="s">
        <v>307</v>
      </c>
      <c r="E99" t="s">
        <v>23</v>
      </c>
      <c r="F99" t="s">
        <v>968</v>
      </c>
      <c r="G99">
        <v>22</v>
      </c>
      <c r="H99">
        <v>207955390.31640601</v>
      </c>
      <c r="I99">
        <v>2399214.59375</v>
      </c>
      <c r="J99">
        <v>171441977.81770799</v>
      </c>
      <c r="K99">
        <v>62773540.265625</v>
      </c>
      <c r="L99">
        <f t="shared" si="12"/>
        <v>-205556175.72265601</v>
      </c>
      <c r="M99">
        <f t="shared" si="13"/>
        <v>-36513412.498698026</v>
      </c>
      <c r="N99">
        <f t="shared" si="14"/>
        <v>-145181850.05078101</v>
      </c>
      <c r="O99">
        <v>0</v>
      </c>
      <c r="P99">
        <v>0</v>
      </c>
      <c r="Q99">
        <v>0</v>
      </c>
      <c r="R99" t="e">
        <f t="shared" si="15"/>
        <v>#DIV/0!</v>
      </c>
    </row>
    <row r="100" spans="1:18" x14ac:dyDescent="0.2">
      <c r="A100" t="s">
        <v>545</v>
      </c>
      <c r="B100" t="s">
        <v>180</v>
      </c>
      <c r="C100" t="s">
        <v>425</v>
      </c>
      <c r="D100" t="s">
        <v>307</v>
      </c>
      <c r="E100" t="s">
        <v>181</v>
      </c>
      <c r="F100" t="s">
        <v>424</v>
      </c>
      <c r="G100">
        <v>7</v>
      </c>
      <c r="H100">
        <v>4566519.4333496103</v>
      </c>
      <c r="I100">
        <v>0</v>
      </c>
      <c r="J100">
        <v>3584627.359375</v>
      </c>
      <c r="K100">
        <v>3210904.671875</v>
      </c>
      <c r="L100">
        <f t="shared" si="12"/>
        <v>-4566519.4333496103</v>
      </c>
      <c r="M100">
        <f t="shared" si="13"/>
        <v>-981892.07397461031</v>
      </c>
      <c r="N100">
        <f t="shared" si="14"/>
        <v>-1355614.7614746103</v>
      </c>
      <c r="O100">
        <v>0</v>
      </c>
      <c r="P100">
        <v>0</v>
      </c>
      <c r="Q100">
        <v>0</v>
      </c>
      <c r="R100" t="e">
        <f t="shared" si="15"/>
        <v>#DIV/0!</v>
      </c>
    </row>
    <row r="101" spans="1:18" x14ac:dyDescent="0.2">
      <c r="A101" t="s">
        <v>670</v>
      </c>
      <c r="B101" t="s">
        <v>172</v>
      </c>
      <c r="C101" t="s">
        <v>360</v>
      </c>
      <c r="D101" t="s">
        <v>307</v>
      </c>
      <c r="E101" t="s">
        <v>173</v>
      </c>
      <c r="F101" t="s">
        <v>359</v>
      </c>
      <c r="G101">
        <v>5</v>
      </c>
      <c r="H101">
        <v>10829765.4895833</v>
      </c>
      <c r="I101">
        <v>0</v>
      </c>
      <c r="J101">
        <v>3070449.59375</v>
      </c>
      <c r="K101">
        <v>0</v>
      </c>
      <c r="L101">
        <f t="shared" si="12"/>
        <v>-10829765.4895833</v>
      </c>
      <c r="M101">
        <f t="shared" si="13"/>
        <v>-7759315.8958333004</v>
      </c>
      <c r="N101">
        <f t="shared" si="14"/>
        <v>-10829765.4895833</v>
      </c>
      <c r="O101">
        <v>0</v>
      </c>
      <c r="P101">
        <v>0</v>
      </c>
      <c r="Q101">
        <v>0</v>
      </c>
      <c r="R101" t="e">
        <f t="shared" si="15"/>
        <v>#DIV/0!</v>
      </c>
    </row>
    <row r="102" spans="1:18" x14ac:dyDescent="0.2">
      <c r="A102" t="s">
        <v>639</v>
      </c>
      <c r="B102" t="s">
        <v>300</v>
      </c>
      <c r="C102" t="s">
        <v>974</v>
      </c>
      <c r="D102" t="s">
        <v>307</v>
      </c>
      <c r="E102" t="s">
        <v>299</v>
      </c>
      <c r="F102" t="s">
        <v>862</v>
      </c>
      <c r="G102">
        <v>8</v>
      </c>
      <c r="H102">
        <v>8553555.8020833302</v>
      </c>
      <c r="I102">
        <v>0</v>
      </c>
      <c r="J102">
        <v>3234237.828125</v>
      </c>
      <c r="K102">
        <v>3392999.6484375</v>
      </c>
      <c r="L102">
        <f t="shared" si="12"/>
        <v>-8553555.8020833302</v>
      </c>
      <c r="M102">
        <f t="shared" si="13"/>
        <v>-5319317.9739583302</v>
      </c>
      <c r="N102">
        <f t="shared" si="14"/>
        <v>-5160556.1536458302</v>
      </c>
      <c r="O102">
        <v>0</v>
      </c>
      <c r="P102">
        <v>0</v>
      </c>
      <c r="Q102">
        <v>0</v>
      </c>
      <c r="R102" t="e">
        <f t="shared" si="15"/>
        <v>#DIV/0!</v>
      </c>
    </row>
    <row r="103" spans="1:18" x14ac:dyDescent="0.2">
      <c r="A103" t="s">
        <v>823</v>
      </c>
      <c r="B103" t="s">
        <v>297</v>
      </c>
      <c r="C103" t="s">
        <v>975</v>
      </c>
      <c r="D103" t="s">
        <v>307</v>
      </c>
      <c r="E103" t="s">
        <v>32</v>
      </c>
      <c r="F103" t="s">
        <v>832</v>
      </c>
      <c r="G103">
        <v>15</v>
      </c>
      <c r="H103">
        <v>8021690.7708333302</v>
      </c>
      <c r="I103">
        <v>8390436.125</v>
      </c>
      <c r="J103">
        <v>3336907.5052083302</v>
      </c>
      <c r="K103">
        <v>3193449.9166666698</v>
      </c>
      <c r="L103">
        <f t="shared" si="12"/>
        <v>368745.35416666977</v>
      </c>
      <c r="M103">
        <f t="shared" si="13"/>
        <v>-4684783.265625</v>
      </c>
      <c r="N103">
        <f t="shared" si="14"/>
        <v>-4828240.8541666605</v>
      </c>
      <c r="O103">
        <v>368745.35416666977</v>
      </c>
      <c r="P103">
        <v>0</v>
      </c>
      <c r="Q103">
        <v>0</v>
      </c>
      <c r="R103" t="e">
        <f t="shared" si="15"/>
        <v>#DIV/0!</v>
      </c>
    </row>
    <row r="104" spans="1:18" x14ac:dyDescent="0.2">
      <c r="A104" t="s">
        <v>804</v>
      </c>
      <c r="B104" t="s">
        <v>805</v>
      </c>
      <c r="C104" t="s">
        <v>978</v>
      </c>
      <c r="D104" t="s">
        <v>307</v>
      </c>
      <c r="E104" t="s">
        <v>132</v>
      </c>
      <c r="F104" t="s">
        <v>979</v>
      </c>
      <c r="G104">
        <v>4</v>
      </c>
      <c r="H104">
        <v>0</v>
      </c>
      <c r="I104">
        <v>8423047.7239583302</v>
      </c>
      <c r="J104">
        <v>0</v>
      </c>
      <c r="K104">
        <v>0</v>
      </c>
      <c r="L104">
        <f t="shared" si="12"/>
        <v>8423047.7239583302</v>
      </c>
      <c r="M104">
        <f t="shared" si="13"/>
        <v>0</v>
      </c>
      <c r="N104">
        <f t="shared" si="14"/>
        <v>0</v>
      </c>
      <c r="O104">
        <v>8423047.7239583302</v>
      </c>
      <c r="P104">
        <v>0</v>
      </c>
      <c r="Q104">
        <v>0</v>
      </c>
      <c r="R104" t="e">
        <f t="shared" si="15"/>
        <v>#DIV/0!</v>
      </c>
    </row>
    <row r="105" spans="1:18" x14ac:dyDescent="0.2">
      <c r="A105" t="s">
        <v>636</v>
      </c>
      <c r="B105" t="s">
        <v>195</v>
      </c>
      <c r="C105" t="s">
        <v>481</v>
      </c>
      <c r="D105" t="s">
        <v>307</v>
      </c>
      <c r="E105" t="s">
        <v>196</v>
      </c>
      <c r="F105" t="s">
        <v>480</v>
      </c>
      <c r="G105">
        <v>13</v>
      </c>
      <c r="H105">
        <v>7012846.375</v>
      </c>
      <c r="I105">
        <v>11115141.33072916</v>
      </c>
      <c r="J105">
        <v>0</v>
      </c>
      <c r="K105">
        <v>6366089.71875</v>
      </c>
      <c r="L105">
        <f t="shared" si="12"/>
        <v>4102294.9557291605</v>
      </c>
      <c r="M105">
        <f t="shared" si="13"/>
        <v>-7012846.375</v>
      </c>
      <c r="N105">
        <f t="shared" si="14"/>
        <v>-646756.65625</v>
      </c>
      <c r="O105">
        <v>4102294.9557291605</v>
      </c>
      <c r="P105">
        <v>0</v>
      </c>
      <c r="Q105">
        <v>0</v>
      </c>
      <c r="R105" t="e">
        <f t="shared" si="15"/>
        <v>#DIV/0!</v>
      </c>
    </row>
    <row r="106" spans="1:18" x14ac:dyDescent="0.2">
      <c r="A106" t="s">
        <v>985</v>
      </c>
      <c r="B106" t="s">
        <v>92</v>
      </c>
      <c r="C106" t="s">
        <v>469</v>
      </c>
      <c r="D106" t="s">
        <v>307</v>
      </c>
      <c r="E106" t="s">
        <v>32</v>
      </c>
      <c r="F106" t="s">
        <v>468</v>
      </c>
      <c r="G106">
        <v>22</v>
      </c>
      <c r="H106">
        <v>55954238.958333403</v>
      </c>
      <c r="I106">
        <v>6286234.25</v>
      </c>
      <c r="J106">
        <v>20188315.46875</v>
      </c>
      <c r="K106">
        <v>47678924.376302101</v>
      </c>
      <c r="L106">
        <f t="shared" si="12"/>
        <v>-49668004.708333403</v>
      </c>
      <c r="M106">
        <f t="shared" si="13"/>
        <v>-35765923.489583403</v>
      </c>
      <c r="N106">
        <f t="shared" si="14"/>
        <v>-8275314.5820313022</v>
      </c>
      <c r="O106">
        <v>0</v>
      </c>
      <c r="P106">
        <v>0</v>
      </c>
      <c r="Q106">
        <v>0</v>
      </c>
      <c r="R106" t="e">
        <f t="shared" si="15"/>
        <v>#DIV/0!</v>
      </c>
    </row>
    <row r="107" spans="1:18" x14ac:dyDescent="0.2">
      <c r="A107" t="s">
        <v>715</v>
      </c>
      <c r="B107" t="s">
        <v>716</v>
      </c>
      <c r="C107" t="s">
        <v>986</v>
      </c>
      <c r="D107" t="s">
        <v>307</v>
      </c>
      <c r="E107" t="s">
        <v>132</v>
      </c>
      <c r="F107" t="s">
        <v>987</v>
      </c>
      <c r="G107">
        <v>8</v>
      </c>
      <c r="H107">
        <v>20197737.34375</v>
      </c>
      <c r="I107">
        <v>0</v>
      </c>
      <c r="J107">
        <v>608543.439453125</v>
      </c>
      <c r="K107">
        <v>6271873.0859375</v>
      </c>
      <c r="L107">
        <f t="shared" si="12"/>
        <v>-20197737.34375</v>
      </c>
      <c r="M107">
        <f t="shared" si="13"/>
        <v>-19589193.904296875</v>
      </c>
      <c r="N107">
        <f t="shared" si="14"/>
        <v>-13925864.2578125</v>
      </c>
      <c r="O107">
        <v>0</v>
      </c>
      <c r="P107">
        <v>0</v>
      </c>
      <c r="Q107">
        <v>0</v>
      </c>
      <c r="R107" t="e">
        <f t="shared" si="15"/>
        <v>#DIV/0!</v>
      </c>
    </row>
    <row r="108" spans="1:18" x14ac:dyDescent="0.2">
      <c r="A108" t="s">
        <v>997</v>
      </c>
      <c r="B108" t="s">
        <v>998</v>
      </c>
      <c r="C108" t="s">
        <v>999</v>
      </c>
      <c r="D108" t="s">
        <v>307</v>
      </c>
      <c r="E108" t="s">
        <v>32</v>
      </c>
      <c r="F108" t="s">
        <v>1000</v>
      </c>
      <c r="G108">
        <v>2</v>
      </c>
      <c r="H108">
        <v>0</v>
      </c>
      <c r="I108">
        <v>39548361.203125</v>
      </c>
      <c r="J108">
        <v>0</v>
      </c>
      <c r="K108">
        <v>0</v>
      </c>
      <c r="L108">
        <f t="shared" si="12"/>
        <v>39548361.203125</v>
      </c>
      <c r="M108">
        <f t="shared" si="13"/>
        <v>0</v>
      </c>
      <c r="N108">
        <f t="shared" si="14"/>
        <v>0</v>
      </c>
      <c r="O108">
        <v>39548361.203125</v>
      </c>
      <c r="P108">
        <v>0</v>
      </c>
      <c r="Q108">
        <v>0</v>
      </c>
      <c r="R108" t="e">
        <f t="shared" si="15"/>
        <v>#DIV/0!</v>
      </c>
    </row>
    <row r="109" spans="1:18" x14ac:dyDescent="0.2">
      <c r="A109" t="s">
        <v>683</v>
      </c>
      <c r="B109" t="s">
        <v>684</v>
      </c>
      <c r="C109" t="s">
        <v>1001</v>
      </c>
      <c r="D109" t="s">
        <v>196</v>
      </c>
      <c r="E109" t="s">
        <v>1002</v>
      </c>
      <c r="F109" t="s">
        <v>1003</v>
      </c>
      <c r="G109">
        <v>4</v>
      </c>
      <c r="H109">
        <v>13544995</v>
      </c>
      <c r="I109">
        <v>8386831.15625</v>
      </c>
      <c r="J109">
        <v>2859298.75</v>
      </c>
      <c r="K109">
        <v>2753959.46875</v>
      </c>
      <c r="L109">
        <f t="shared" si="12"/>
        <v>-5158163.84375</v>
      </c>
      <c r="M109">
        <f t="shared" si="13"/>
        <v>-10685696.25</v>
      </c>
      <c r="N109">
        <f t="shared" si="14"/>
        <v>-10791035.53125</v>
      </c>
      <c r="O109">
        <v>0</v>
      </c>
      <c r="P109">
        <v>0</v>
      </c>
      <c r="Q109">
        <v>0</v>
      </c>
      <c r="R109" t="e">
        <f t="shared" si="15"/>
        <v>#DIV/0!</v>
      </c>
    </row>
    <row r="110" spans="1:18" x14ac:dyDescent="0.2">
      <c r="A110" t="s">
        <v>603</v>
      </c>
      <c r="B110" t="s">
        <v>261</v>
      </c>
      <c r="C110" t="s">
        <v>528</v>
      </c>
      <c r="D110" t="s">
        <v>307</v>
      </c>
      <c r="E110" t="s">
        <v>262</v>
      </c>
      <c r="F110" t="s">
        <v>527</v>
      </c>
      <c r="G110">
        <v>4</v>
      </c>
      <c r="H110">
        <v>175255048.390625</v>
      </c>
      <c r="I110">
        <v>0</v>
      </c>
      <c r="J110">
        <v>32699114.519531298</v>
      </c>
      <c r="K110">
        <v>1563387.828125</v>
      </c>
      <c r="L110">
        <f t="shared" si="12"/>
        <v>-175255048.390625</v>
      </c>
      <c r="M110">
        <f t="shared" si="13"/>
        <v>-142555933.87109369</v>
      </c>
      <c r="N110">
        <f t="shared" si="14"/>
        <v>-173691660.5625</v>
      </c>
      <c r="O110">
        <v>0</v>
      </c>
      <c r="P110">
        <v>0</v>
      </c>
      <c r="Q110">
        <v>0</v>
      </c>
      <c r="R110" t="e">
        <f t="shared" si="15"/>
        <v>#DIV/0!</v>
      </c>
    </row>
    <row r="111" spans="1:18" x14ac:dyDescent="0.2">
      <c r="A111" t="s">
        <v>609</v>
      </c>
      <c r="B111" t="s">
        <v>159</v>
      </c>
      <c r="C111" t="s">
        <v>349</v>
      </c>
      <c r="D111" t="s">
        <v>196</v>
      </c>
      <c r="E111" t="s">
        <v>160</v>
      </c>
      <c r="F111" t="s">
        <v>348</v>
      </c>
      <c r="G111">
        <v>2</v>
      </c>
      <c r="H111">
        <v>0</v>
      </c>
      <c r="I111">
        <v>0</v>
      </c>
      <c r="J111">
        <v>0</v>
      </c>
      <c r="K111">
        <v>0</v>
      </c>
      <c r="L111">
        <f t="shared" si="12"/>
        <v>0</v>
      </c>
      <c r="M111">
        <f t="shared" si="13"/>
        <v>0</v>
      </c>
      <c r="N111">
        <f t="shared" si="14"/>
        <v>0</v>
      </c>
      <c r="O111">
        <v>0</v>
      </c>
      <c r="P111">
        <v>0</v>
      </c>
      <c r="Q111">
        <v>0</v>
      </c>
      <c r="R111" t="e">
        <f t="shared" si="15"/>
        <v>#DIV/0!</v>
      </c>
    </row>
    <row r="112" spans="1:18" x14ac:dyDescent="0.2">
      <c r="A112" t="s">
        <v>1004</v>
      </c>
      <c r="B112" t="s">
        <v>1005</v>
      </c>
      <c r="C112" t="s">
        <v>1006</v>
      </c>
      <c r="D112" t="s">
        <v>307</v>
      </c>
      <c r="E112" t="s">
        <v>32</v>
      </c>
      <c r="F112" t="s">
        <v>1007</v>
      </c>
      <c r="G112">
        <v>2</v>
      </c>
      <c r="H112">
        <v>12649495.5</v>
      </c>
      <c r="I112">
        <v>0</v>
      </c>
      <c r="J112">
        <v>0</v>
      </c>
      <c r="K112">
        <v>0</v>
      </c>
      <c r="L112">
        <f t="shared" si="12"/>
        <v>-12649495.5</v>
      </c>
      <c r="M112">
        <f t="shared" si="13"/>
        <v>-12649495.5</v>
      </c>
      <c r="N112">
        <f t="shared" si="14"/>
        <v>-12649495.5</v>
      </c>
      <c r="O112">
        <v>0</v>
      </c>
      <c r="P112">
        <v>0</v>
      </c>
      <c r="Q112">
        <v>0</v>
      </c>
      <c r="R112" t="e">
        <f t="shared" si="15"/>
        <v>#DIV/0!</v>
      </c>
    </row>
    <row r="113" spans="1:18" x14ac:dyDescent="0.2">
      <c r="A113" t="s">
        <v>1008</v>
      </c>
      <c r="B113" t="s">
        <v>1009</v>
      </c>
      <c r="C113" t="s">
        <v>1010</v>
      </c>
      <c r="D113" t="s">
        <v>307</v>
      </c>
      <c r="E113" t="s">
        <v>32</v>
      </c>
      <c r="F113" t="s">
        <v>1011</v>
      </c>
      <c r="G113">
        <v>1</v>
      </c>
      <c r="H113">
        <v>0</v>
      </c>
      <c r="I113">
        <v>0</v>
      </c>
      <c r="J113">
        <v>0</v>
      </c>
      <c r="K113">
        <v>0</v>
      </c>
      <c r="L113">
        <f t="shared" si="12"/>
        <v>0</v>
      </c>
      <c r="M113">
        <f t="shared" si="13"/>
        <v>0</v>
      </c>
      <c r="N113">
        <f t="shared" si="14"/>
        <v>0</v>
      </c>
      <c r="O113">
        <v>0</v>
      </c>
      <c r="P113">
        <v>0</v>
      </c>
      <c r="Q113">
        <v>0</v>
      </c>
      <c r="R113" t="e">
        <f t="shared" si="15"/>
        <v>#DIV/0!</v>
      </c>
    </row>
    <row r="114" spans="1:18" x14ac:dyDescent="0.2">
      <c r="A114" t="s">
        <v>601</v>
      </c>
      <c r="B114" t="s">
        <v>141</v>
      </c>
      <c r="C114" t="s">
        <v>515</v>
      </c>
      <c r="D114" t="s">
        <v>307</v>
      </c>
      <c r="E114" t="s">
        <v>142</v>
      </c>
      <c r="F114" t="s">
        <v>514</v>
      </c>
      <c r="G114">
        <v>3</v>
      </c>
      <c r="H114">
        <v>25465877.765625</v>
      </c>
      <c r="I114">
        <v>21111405.89453125</v>
      </c>
      <c r="J114">
        <v>0</v>
      </c>
      <c r="K114">
        <v>0</v>
      </c>
      <c r="L114">
        <f t="shared" si="12"/>
        <v>-4354471.87109375</v>
      </c>
      <c r="M114">
        <f t="shared" si="13"/>
        <v>-25465877.765625</v>
      </c>
      <c r="N114">
        <f t="shared" si="14"/>
        <v>-25465877.765625</v>
      </c>
      <c r="O114">
        <v>0</v>
      </c>
      <c r="P114">
        <v>0</v>
      </c>
      <c r="Q114">
        <v>0</v>
      </c>
      <c r="R114" t="e">
        <f t="shared" si="15"/>
        <v>#DIV/0!</v>
      </c>
    </row>
    <row r="115" spans="1:18" x14ac:dyDescent="0.2">
      <c r="A115" t="s">
        <v>803</v>
      </c>
      <c r="B115" t="s">
        <v>225</v>
      </c>
      <c r="C115" t="s">
        <v>429</v>
      </c>
      <c r="D115" t="s">
        <v>307</v>
      </c>
      <c r="E115" t="s">
        <v>54</v>
      </c>
      <c r="F115" t="s">
        <v>1012</v>
      </c>
      <c r="G115">
        <v>8</v>
      </c>
      <c r="H115">
        <v>28978444.291666701</v>
      </c>
      <c r="I115">
        <v>2505519.1328125</v>
      </c>
      <c r="J115">
        <v>0</v>
      </c>
      <c r="K115">
        <v>14412207.125</v>
      </c>
      <c r="L115">
        <f t="shared" si="12"/>
        <v>-26472925.158854201</v>
      </c>
      <c r="M115">
        <f t="shared" si="13"/>
        <v>-28978444.291666701</v>
      </c>
      <c r="N115">
        <f t="shared" si="14"/>
        <v>-14566237.166666701</v>
      </c>
      <c r="O115">
        <v>0</v>
      </c>
      <c r="P115">
        <v>0</v>
      </c>
      <c r="Q115">
        <v>0</v>
      </c>
      <c r="R115" t="e">
        <f t="shared" si="15"/>
        <v>#DIV/0!</v>
      </c>
    </row>
    <row r="116" spans="1:18" x14ac:dyDescent="0.2">
      <c r="A116" t="s">
        <v>762</v>
      </c>
      <c r="B116" t="s">
        <v>168</v>
      </c>
      <c r="C116" t="s">
        <v>1013</v>
      </c>
      <c r="D116" t="s">
        <v>307</v>
      </c>
      <c r="E116" t="s">
        <v>166</v>
      </c>
      <c r="F116" t="s">
        <v>913</v>
      </c>
      <c r="G116">
        <v>2</v>
      </c>
      <c r="H116">
        <v>3903242.0859375</v>
      </c>
      <c r="I116">
        <v>0</v>
      </c>
      <c r="J116">
        <v>0</v>
      </c>
      <c r="K116">
        <v>0</v>
      </c>
      <c r="L116">
        <f t="shared" si="12"/>
        <v>-3903242.0859375</v>
      </c>
      <c r="M116">
        <f t="shared" si="13"/>
        <v>-3903242.0859375</v>
      </c>
      <c r="N116">
        <f t="shared" si="14"/>
        <v>-3903242.0859375</v>
      </c>
      <c r="O116">
        <v>0</v>
      </c>
      <c r="P116">
        <v>0</v>
      </c>
      <c r="Q116">
        <v>0</v>
      </c>
      <c r="R116" t="e">
        <f t="shared" si="15"/>
        <v>#DIV/0!</v>
      </c>
    </row>
    <row r="117" spans="1:18" x14ac:dyDescent="0.2">
      <c r="A117" t="s">
        <v>1014</v>
      </c>
      <c r="B117" t="s">
        <v>1015</v>
      </c>
      <c r="C117" t="s">
        <v>1016</v>
      </c>
      <c r="D117" t="s">
        <v>307</v>
      </c>
      <c r="E117" t="s">
        <v>1017</v>
      </c>
      <c r="F117" t="s">
        <v>1018</v>
      </c>
      <c r="G117">
        <v>1</v>
      </c>
      <c r="H117">
        <v>3785398.25</v>
      </c>
      <c r="I117">
        <v>0</v>
      </c>
      <c r="J117">
        <v>0</v>
      </c>
      <c r="K117">
        <v>0</v>
      </c>
      <c r="L117">
        <f t="shared" si="12"/>
        <v>-3785398.25</v>
      </c>
      <c r="M117">
        <f t="shared" si="13"/>
        <v>-3785398.25</v>
      </c>
      <c r="N117">
        <f t="shared" si="14"/>
        <v>-3785398.25</v>
      </c>
      <c r="O117">
        <v>0</v>
      </c>
      <c r="P117">
        <v>0</v>
      </c>
      <c r="Q117">
        <v>0</v>
      </c>
      <c r="R117" t="e">
        <f t="shared" si="15"/>
        <v>#DIV/0!</v>
      </c>
    </row>
    <row r="118" spans="1:18" x14ac:dyDescent="0.2">
      <c r="A118" t="s">
        <v>642</v>
      </c>
      <c r="B118" t="s">
        <v>125</v>
      </c>
      <c r="C118" t="s">
        <v>341</v>
      </c>
      <c r="D118" t="s">
        <v>307</v>
      </c>
      <c r="E118" t="s">
        <v>126</v>
      </c>
      <c r="F118" t="s">
        <v>1019</v>
      </c>
      <c r="G118">
        <v>7</v>
      </c>
      <c r="H118">
        <v>16345320.4140625</v>
      </c>
      <c r="I118">
        <v>0</v>
      </c>
      <c r="J118">
        <v>6557912.5625</v>
      </c>
      <c r="K118">
        <v>3230321.625</v>
      </c>
      <c r="L118">
        <f t="shared" si="12"/>
        <v>-16345320.4140625</v>
      </c>
      <c r="M118">
        <f t="shared" si="13"/>
        <v>-9787407.8515625</v>
      </c>
      <c r="N118">
        <f t="shared" si="14"/>
        <v>-13114998.7890625</v>
      </c>
      <c r="O118">
        <v>0</v>
      </c>
      <c r="P118">
        <v>0</v>
      </c>
      <c r="Q118">
        <v>0</v>
      </c>
      <c r="R118" t="e">
        <f t="shared" si="15"/>
        <v>#DIV/0!</v>
      </c>
    </row>
    <row r="119" spans="1:18" x14ac:dyDescent="0.2">
      <c r="A119" t="s">
        <v>791</v>
      </c>
      <c r="B119" t="s">
        <v>792</v>
      </c>
      <c r="C119" t="s">
        <v>1020</v>
      </c>
      <c r="D119" t="s">
        <v>307</v>
      </c>
      <c r="E119" t="s">
        <v>1021</v>
      </c>
      <c r="F119" t="s">
        <v>1022</v>
      </c>
      <c r="G119">
        <v>2</v>
      </c>
      <c r="H119">
        <v>10253863.4375</v>
      </c>
      <c r="I119">
        <v>1346013.5390625</v>
      </c>
      <c r="J119">
        <v>0</v>
      </c>
      <c r="K119">
        <v>0</v>
      </c>
      <c r="L119">
        <f t="shared" si="12"/>
        <v>-8907849.8984375</v>
      </c>
      <c r="M119">
        <f t="shared" si="13"/>
        <v>-10253863.4375</v>
      </c>
      <c r="N119">
        <f t="shared" si="14"/>
        <v>-10253863.4375</v>
      </c>
      <c r="O119">
        <v>0</v>
      </c>
      <c r="P119">
        <v>0</v>
      </c>
      <c r="Q119">
        <v>0</v>
      </c>
      <c r="R119" t="e">
        <f t="shared" si="15"/>
        <v>#DIV/0!</v>
      </c>
    </row>
    <row r="120" spans="1:18" x14ac:dyDescent="0.2">
      <c r="A120" t="s">
        <v>1028</v>
      </c>
      <c r="B120" t="s">
        <v>1029</v>
      </c>
      <c r="C120" t="s">
        <v>1030</v>
      </c>
      <c r="D120" t="s">
        <v>307</v>
      </c>
      <c r="E120" t="s">
        <v>17</v>
      </c>
      <c r="F120" t="s">
        <v>1031</v>
      </c>
      <c r="G120">
        <v>1</v>
      </c>
      <c r="H120">
        <v>223566701.1875</v>
      </c>
      <c r="I120">
        <v>0</v>
      </c>
      <c r="J120">
        <v>0</v>
      </c>
      <c r="K120">
        <v>0</v>
      </c>
      <c r="L120">
        <f t="shared" si="12"/>
        <v>-223566701.1875</v>
      </c>
      <c r="M120">
        <f t="shared" si="13"/>
        <v>-223566701.1875</v>
      </c>
      <c r="N120">
        <f t="shared" si="14"/>
        <v>-223566701.1875</v>
      </c>
      <c r="O120">
        <v>0</v>
      </c>
      <c r="P120">
        <v>0</v>
      </c>
      <c r="Q120">
        <v>0</v>
      </c>
      <c r="R120" t="e">
        <f t="shared" si="15"/>
        <v>#DIV/0!</v>
      </c>
    </row>
    <row r="121" spans="1:18" x14ac:dyDescent="0.2">
      <c r="A121" t="s">
        <v>706</v>
      </c>
      <c r="B121" t="s">
        <v>266</v>
      </c>
      <c r="C121" t="s">
        <v>449</v>
      </c>
      <c r="D121" t="s">
        <v>307</v>
      </c>
      <c r="E121" t="s">
        <v>32</v>
      </c>
      <c r="F121" t="s">
        <v>448</v>
      </c>
      <c r="G121">
        <v>11</v>
      </c>
      <c r="H121">
        <v>26927072.15234375</v>
      </c>
      <c r="I121">
        <v>6379008.703125</v>
      </c>
      <c r="J121">
        <v>24889874.338541701</v>
      </c>
      <c r="K121">
        <v>7083560.5</v>
      </c>
      <c r="L121">
        <f t="shared" si="12"/>
        <v>-20548063.44921875</v>
      </c>
      <c r="M121">
        <f t="shared" si="13"/>
        <v>-2037197.8138020486</v>
      </c>
      <c r="N121">
        <f t="shared" si="14"/>
        <v>-19843511.65234375</v>
      </c>
      <c r="O121">
        <v>0</v>
      </c>
      <c r="P121">
        <v>0</v>
      </c>
      <c r="Q121">
        <v>0</v>
      </c>
      <c r="R121" t="e">
        <f t="shared" si="15"/>
        <v>#DIV/0!</v>
      </c>
    </row>
    <row r="122" spans="1:18" x14ac:dyDescent="0.2">
      <c r="A122" t="s">
        <v>568</v>
      </c>
      <c r="B122" t="s">
        <v>569</v>
      </c>
      <c r="C122" t="s">
        <v>1032</v>
      </c>
      <c r="D122" t="s">
        <v>307</v>
      </c>
      <c r="E122" t="s">
        <v>853</v>
      </c>
      <c r="F122" t="s">
        <v>854</v>
      </c>
      <c r="G122">
        <v>4</v>
      </c>
      <c r="H122">
        <v>3718645.64453125</v>
      </c>
      <c r="I122">
        <v>0</v>
      </c>
      <c r="J122">
        <v>3171432.87109375</v>
      </c>
      <c r="K122">
        <v>1217145.25</v>
      </c>
      <c r="L122">
        <f t="shared" si="12"/>
        <v>-3718645.64453125</v>
      </c>
      <c r="M122">
        <f t="shared" si="13"/>
        <v>-547212.7734375</v>
      </c>
      <c r="N122">
        <f t="shared" si="14"/>
        <v>-2501500.39453125</v>
      </c>
      <c r="O122">
        <v>0</v>
      </c>
      <c r="P122">
        <v>0</v>
      </c>
      <c r="Q122">
        <v>0</v>
      </c>
      <c r="R122" t="e">
        <f t="shared" si="15"/>
        <v>#DIV/0!</v>
      </c>
    </row>
    <row r="123" spans="1:18" x14ac:dyDescent="0.2">
      <c r="A123" t="s">
        <v>567</v>
      </c>
      <c r="B123" t="s">
        <v>89</v>
      </c>
      <c r="C123" t="s">
        <v>505</v>
      </c>
      <c r="D123" t="s">
        <v>307</v>
      </c>
      <c r="E123" t="s">
        <v>90</v>
      </c>
      <c r="F123" t="s">
        <v>504</v>
      </c>
      <c r="G123">
        <v>1</v>
      </c>
      <c r="H123">
        <v>50848788.5</v>
      </c>
      <c r="I123">
        <v>0</v>
      </c>
      <c r="J123">
        <v>0</v>
      </c>
      <c r="K123">
        <v>0</v>
      </c>
      <c r="L123">
        <f t="shared" si="12"/>
        <v>-50848788.5</v>
      </c>
      <c r="M123">
        <f t="shared" si="13"/>
        <v>-50848788.5</v>
      </c>
      <c r="N123">
        <f t="shared" si="14"/>
        <v>-50848788.5</v>
      </c>
      <c r="O123">
        <v>0</v>
      </c>
      <c r="P123">
        <v>0</v>
      </c>
      <c r="Q123">
        <v>0</v>
      </c>
      <c r="R123" t="e">
        <f t="shared" si="15"/>
        <v>#DIV/0!</v>
      </c>
    </row>
    <row r="124" spans="1:18" x14ac:dyDescent="0.2">
      <c r="A124" t="s">
        <v>671</v>
      </c>
      <c r="B124" t="s">
        <v>672</v>
      </c>
      <c r="C124" t="s">
        <v>1033</v>
      </c>
      <c r="D124" t="s">
        <v>307</v>
      </c>
      <c r="E124" t="s">
        <v>173</v>
      </c>
      <c r="F124" t="s">
        <v>1034</v>
      </c>
      <c r="G124">
        <v>2</v>
      </c>
      <c r="H124">
        <v>5225141.1875</v>
      </c>
      <c r="I124">
        <v>0</v>
      </c>
      <c r="J124">
        <v>0</v>
      </c>
      <c r="K124">
        <v>2480454.5</v>
      </c>
      <c r="L124">
        <f t="shared" si="12"/>
        <v>-5225141.1875</v>
      </c>
      <c r="M124">
        <f t="shared" si="13"/>
        <v>-5225141.1875</v>
      </c>
      <c r="N124">
        <f t="shared" si="14"/>
        <v>-2744686.6875</v>
      </c>
      <c r="O124">
        <v>0</v>
      </c>
      <c r="P124">
        <v>0</v>
      </c>
      <c r="Q124">
        <v>0</v>
      </c>
      <c r="R124" t="e">
        <f t="shared" si="15"/>
        <v>#DIV/0!</v>
      </c>
    </row>
    <row r="125" spans="1:18" x14ac:dyDescent="0.2">
      <c r="A125" t="s">
        <v>556</v>
      </c>
      <c r="B125" t="s">
        <v>65</v>
      </c>
      <c r="C125" t="s">
        <v>1035</v>
      </c>
      <c r="D125" t="s">
        <v>307</v>
      </c>
      <c r="E125" t="s">
        <v>66</v>
      </c>
      <c r="F125" t="s">
        <v>834</v>
      </c>
      <c r="G125">
        <v>4</v>
      </c>
      <c r="H125">
        <v>13148826.34375</v>
      </c>
      <c r="I125">
        <v>0</v>
      </c>
      <c r="J125">
        <v>0</v>
      </c>
      <c r="K125">
        <v>0</v>
      </c>
      <c r="L125">
        <f t="shared" si="12"/>
        <v>-13148826.34375</v>
      </c>
      <c r="M125">
        <f t="shared" si="13"/>
        <v>-13148826.34375</v>
      </c>
      <c r="N125">
        <f t="shared" si="14"/>
        <v>-13148826.34375</v>
      </c>
      <c r="O125">
        <v>0</v>
      </c>
      <c r="P125">
        <v>0</v>
      </c>
      <c r="Q125">
        <v>0</v>
      </c>
      <c r="R125" t="e">
        <f t="shared" si="15"/>
        <v>#DIV/0!</v>
      </c>
    </row>
    <row r="126" spans="1:18" x14ac:dyDescent="0.2">
      <c r="A126" t="s">
        <v>1036</v>
      </c>
      <c r="B126" t="s">
        <v>1037</v>
      </c>
      <c r="C126" t="s">
        <v>1038</v>
      </c>
      <c r="D126" t="s">
        <v>307</v>
      </c>
      <c r="E126" t="s">
        <v>858</v>
      </c>
      <c r="F126" t="s">
        <v>1039</v>
      </c>
      <c r="G126">
        <v>2</v>
      </c>
      <c r="H126">
        <v>2497501.7734375</v>
      </c>
      <c r="I126">
        <v>0</v>
      </c>
      <c r="J126">
        <v>0</v>
      </c>
      <c r="K126">
        <v>0</v>
      </c>
      <c r="L126">
        <f t="shared" si="12"/>
        <v>-2497501.7734375</v>
      </c>
      <c r="M126">
        <f t="shared" si="13"/>
        <v>-2497501.7734375</v>
      </c>
      <c r="N126">
        <f t="shared" si="14"/>
        <v>-2497501.7734375</v>
      </c>
      <c r="O126">
        <v>0</v>
      </c>
      <c r="P126">
        <v>0</v>
      </c>
      <c r="Q126">
        <v>0</v>
      </c>
      <c r="R126" t="e">
        <f t="shared" si="15"/>
        <v>#DIV/0!</v>
      </c>
    </row>
    <row r="127" spans="1:18" x14ac:dyDescent="0.2">
      <c r="A127" t="s">
        <v>638</v>
      </c>
      <c r="B127" t="s">
        <v>298</v>
      </c>
      <c r="C127" t="s">
        <v>1040</v>
      </c>
      <c r="D127" t="s">
        <v>307</v>
      </c>
      <c r="E127" t="s">
        <v>299</v>
      </c>
      <c r="F127" t="s">
        <v>1041</v>
      </c>
      <c r="G127">
        <v>3</v>
      </c>
      <c r="H127">
        <v>8176790.515625</v>
      </c>
      <c r="I127">
        <v>0</v>
      </c>
      <c r="J127">
        <v>3882904.359375</v>
      </c>
      <c r="K127">
        <v>0</v>
      </c>
      <c r="L127">
        <f t="shared" si="12"/>
        <v>-8176790.515625</v>
      </c>
      <c r="M127">
        <f t="shared" si="13"/>
        <v>-4293886.15625</v>
      </c>
      <c r="N127">
        <f t="shared" si="14"/>
        <v>-8176790.515625</v>
      </c>
      <c r="O127">
        <v>0</v>
      </c>
      <c r="P127">
        <v>0</v>
      </c>
      <c r="Q127">
        <v>0</v>
      </c>
      <c r="R127" t="e">
        <f t="shared" si="15"/>
        <v>#DIV/0!</v>
      </c>
    </row>
    <row r="128" spans="1:18" x14ac:dyDescent="0.2">
      <c r="A128" t="s">
        <v>1047</v>
      </c>
      <c r="B128" t="s">
        <v>1048</v>
      </c>
      <c r="C128" t="s">
        <v>1049</v>
      </c>
      <c r="D128" t="s">
        <v>307</v>
      </c>
      <c r="E128" t="s">
        <v>1050</v>
      </c>
      <c r="F128" t="s">
        <v>1051</v>
      </c>
      <c r="G128">
        <v>1</v>
      </c>
      <c r="H128">
        <v>0</v>
      </c>
      <c r="I128">
        <v>7952749.5625</v>
      </c>
      <c r="J128">
        <v>0</v>
      </c>
      <c r="K128">
        <v>0</v>
      </c>
      <c r="L128">
        <f t="shared" si="12"/>
        <v>7952749.5625</v>
      </c>
      <c r="M128">
        <f t="shared" si="13"/>
        <v>0</v>
      </c>
      <c r="N128">
        <f t="shared" si="14"/>
        <v>0</v>
      </c>
      <c r="O128">
        <v>7952749.5625</v>
      </c>
      <c r="P128">
        <v>0</v>
      </c>
      <c r="Q128">
        <v>0</v>
      </c>
      <c r="R128" t="e">
        <f t="shared" si="15"/>
        <v>#DIV/0!</v>
      </c>
    </row>
    <row r="129" spans="1:18" x14ac:dyDescent="0.2">
      <c r="A129" t="s">
        <v>604</v>
      </c>
      <c r="B129" t="s">
        <v>152</v>
      </c>
      <c r="C129" t="s">
        <v>347</v>
      </c>
      <c r="D129" t="s">
        <v>307</v>
      </c>
      <c r="E129" t="s">
        <v>153</v>
      </c>
      <c r="F129" t="s">
        <v>346</v>
      </c>
      <c r="G129">
        <v>3</v>
      </c>
      <c r="H129">
        <v>6235305.25</v>
      </c>
      <c r="I129">
        <v>0</v>
      </c>
      <c r="J129">
        <v>1009265.859375</v>
      </c>
      <c r="K129">
        <v>2187873.6875</v>
      </c>
      <c r="L129">
        <f t="shared" si="12"/>
        <v>-6235305.25</v>
      </c>
      <c r="M129">
        <f t="shared" si="13"/>
        <v>-5226039.390625</v>
      </c>
      <c r="N129">
        <f t="shared" si="14"/>
        <v>-4047431.5625</v>
      </c>
      <c r="O129">
        <v>0</v>
      </c>
      <c r="P129">
        <v>0</v>
      </c>
      <c r="Q129">
        <v>0</v>
      </c>
      <c r="R129" t="e">
        <f t="shared" si="15"/>
        <v>#DIV/0!</v>
      </c>
    </row>
    <row r="130" spans="1:18" x14ac:dyDescent="0.2">
      <c r="A130" t="s">
        <v>1052</v>
      </c>
      <c r="B130" t="s">
        <v>1053</v>
      </c>
      <c r="C130" t="s">
        <v>1054</v>
      </c>
      <c r="D130" t="s">
        <v>307</v>
      </c>
      <c r="E130" t="s">
        <v>259</v>
      </c>
      <c r="F130" t="s">
        <v>1055</v>
      </c>
      <c r="G130">
        <v>1</v>
      </c>
      <c r="H130">
        <v>0</v>
      </c>
      <c r="I130">
        <v>0</v>
      </c>
      <c r="J130">
        <v>0</v>
      </c>
      <c r="K130">
        <v>0</v>
      </c>
      <c r="L130">
        <f t="shared" ref="L130:L163" si="16">I130-H130</f>
        <v>0</v>
      </c>
      <c r="M130">
        <f t="shared" ref="M130:M163" si="17">J130-H130</f>
        <v>0</v>
      </c>
      <c r="N130">
        <f t="shared" ref="N130:N163" si="18">K130-H130</f>
        <v>0</v>
      </c>
      <c r="O130">
        <v>0</v>
      </c>
      <c r="P130">
        <v>0</v>
      </c>
      <c r="Q130">
        <v>0</v>
      </c>
      <c r="R130" t="e">
        <f t="shared" ref="R130:R161" si="19">Q130/P130</f>
        <v>#DIV/0!</v>
      </c>
    </row>
    <row r="131" spans="1:18" x14ac:dyDescent="0.2">
      <c r="A131" t="s">
        <v>1057</v>
      </c>
      <c r="B131" t="s">
        <v>203</v>
      </c>
      <c r="C131" t="s">
        <v>1058</v>
      </c>
      <c r="D131" t="s">
        <v>307</v>
      </c>
      <c r="E131" t="s">
        <v>132</v>
      </c>
      <c r="F131" t="s">
        <v>1059</v>
      </c>
      <c r="G131">
        <v>1</v>
      </c>
      <c r="H131">
        <v>0</v>
      </c>
      <c r="I131">
        <v>0</v>
      </c>
      <c r="J131">
        <v>0</v>
      </c>
      <c r="K131">
        <v>0</v>
      </c>
      <c r="L131">
        <f t="shared" si="16"/>
        <v>0</v>
      </c>
      <c r="M131">
        <f t="shared" si="17"/>
        <v>0</v>
      </c>
      <c r="N131">
        <f t="shared" si="18"/>
        <v>0</v>
      </c>
      <c r="O131">
        <v>0</v>
      </c>
      <c r="P131">
        <v>0</v>
      </c>
      <c r="Q131">
        <v>0</v>
      </c>
      <c r="R131" t="e">
        <f t="shared" si="19"/>
        <v>#DIV/0!</v>
      </c>
    </row>
    <row r="132" spans="1:18" x14ac:dyDescent="0.2">
      <c r="A132" t="s">
        <v>1060</v>
      </c>
      <c r="B132" t="s">
        <v>1061</v>
      </c>
      <c r="C132" t="s">
        <v>1062</v>
      </c>
      <c r="D132" t="s">
        <v>307</v>
      </c>
      <c r="E132" t="s">
        <v>69</v>
      </c>
      <c r="F132" t="s">
        <v>1063</v>
      </c>
      <c r="G132">
        <v>2</v>
      </c>
      <c r="H132">
        <v>249156723.5625</v>
      </c>
      <c r="I132">
        <v>0</v>
      </c>
      <c r="J132">
        <v>0</v>
      </c>
      <c r="K132">
        <v>0</v>
      </c>
      <c r="L132">
        <f t="shared" si="16"/>
        <v>-249156723.5625</v>
      </c>
      <c r="M132">
        <f t="shared" si="17"/>
        <v>-249156723.5625</v>
      </c>
      <c r="N132">
        <f t="shared" si="18"/>
        <v>-249156723.5625</v>
      </c>
      <c r="O132">
        <v>0</v>
      </c>
      <c r="P132">
        <v>0</v>
      </c>
      <c r="Q132">
        <v>0</v>
      </c>
      <c r="R132" t="e">
        <f t="shared" si="19"/>
        <v>#DIV/0!</v>
      </c>
    </row>
    <row r="133" spans="1:18" x14ac:dyDescent="0.2">
      <c r="A133" t="s">
        <v>1064</v>
      </c>
      <c r="B133" t="s">
        <v>1065</v>
      </c>
      <c r="C133" t="s">
        <v>1066</v>
      </c>
      <c r="D133" t="s">
        <v>307</v>
      </c>
      <c r="E133" t="s">
        <v>1067</v>
      </c>
      <c r="F133" t="s">
        <v>1068</v>
      </c>
      <c r="G133">
        <v>1</v>
      </c>
      <c r="H133">
        <v>0</v>
      </c>
      <c r="I133">
        <v>0</v>
      </c>
      <c r="J133">
        <v>0</v>
      </c>
      <c r="K133">
        <v>0</v>
      </c>
      <c r="L133">
        <f t="shared" si="16"/>
        <v>0</v>
      </c>
      <c r="M133">
        <f t="shared" si="17"/>
        <v>0</v>
      </c>
      <c r="N133">
        <f t="shared" si="18"/>
        <v>0</v>
      </c>
      <c r="O133">
        <v>0</v>
      </c>
      <c r="P133">
        <v>0</v>
      </c>
      <c r="Q133">
        <v>0</v>
      </c>
      <c r="R133" t="e">
        <f t="shared" si="19"/>
        <v>#DIV/0!</v>
      </c>
    </row>
    <row r="134" spans="1:18" x14ac:dyDescent="0.2">
      <c r="A134" t="s">
        <v>761</v>
      </c>
      <c r="B134" t="s">
        <v>165</v>
      </c>
      <c r="C134" t="s">
        <v>351</v>
      </c>
      <c r="D134" t="s">
        <v>307</v>
      </c>
      <c r="E134" t="s">
        <v>166</v>
      </c>
      <c r="F134" t="s">
        <v>350</v>
      </c>
      <c r="G134">
        <v>3</v>
      </c>
      <c r="H134">
        <v>14757501.71875</v>
      </c>
      <c r="I134">
        <v>1154947.3125</v>
      </c>
      <c r="J134">
        <v>7983662.5</v>
      </c>
      <c r="K134">
        <v>0</v>
      </c>
      <c r="L134">
        <f t="shared" si="16"/>
        <v>-13602554.40625</v>
      </c>
      <c r="M134">
        <f t="shared" si="17"/>
        <v>-6773839.21875</v>
      </c>
      <c r="N134">
        <f t="shared" si="18"/>
        <v>-14757501.71875</v>
      </c>
      <c r="O134">
        <v>0</v>
      </c>
      <c r="P134">
        <v>0</v>
      </c>
      <c r="Q134">
        <v>0</v>
      </c>
      <c r="R134" t="e">
        <f t="shared" si="19"/>
        <v>#DIV/0!</v>
      </c>
    </row>
    <row r="135" spans="1:18" x14ac:dyDescent="0.2">
      <c r="A135" t="s">
        <v>1069</v>
      </c>
      <c r="B135" t="s">
        <v>93</v>
      </c>
      <c r="C135" t="s">
        <v>1070</v>
      </c>
      <c r="D135" t="s">
        <v>307</v>
      </c>
      <c r="E135" t="s">
        <v>94</v>
      </c>
      <c r="F135" t="s">
        <v>1071</v>
      </c>
      <c r="G135">
        <v>1</v>
      </c>
      <c r="H135">
        <v>0</v>
      </c>
      <c r="I135">
        <v>0</v>
      </c>
      <c r="J135">
        <v>0</v>
      </c>
      <c r="K135">
        <v>0</v>
      </c>
      <c r="L135">
        <f t="shared" si="16"/>
        <v>0</v>
      </c>
      <c r="M135">
        <f t="shared" si="17"/>
        <v>0</v>
      </c>
      <c r="N135">
        <f t="shared" si="18"/>
        <v>0</v>
      </c>
      <c r="O135">
        <v>0</v>
      </c>
      <c r="P135">
        <v>0</v>
      </c>
      <c r="Q135">
        <v>0</v>
      </c>
      <c r="R135" t="e">
        <f t="shared" si="19"/>
        <v>#DIV/0!</v>
      </c>
    </row>
    <row r="136" spans="1:18" x14ac:dyDescent="0.2">
      <c r="A136" t="s">
        <v>719</v>
      </c>
      <c r="B136" t="s">
        <v>178</v>
      </c>
      <c r="C136" t="s">
        <v>479</v>
      </c>
      <c r="D136" t="s">
        <v>307</v>
      </c>
      <c r="E136" t="s">
        <v>179</v>
      </c>
      <c r="F136" t="s">
        <v>478</v>
      </c>
      <c r="G136">
        <v>15</v>
      </c>
      <c r="H136">
        <v>74373730.697916701</v>
      </c>
      <c r="I136">
        <v>7709281.75</v>
      </c>
      <c r="J136">
        <v>0</v>
      </c>
      <c r="K136">
        <v>0</v>
      </c>
      <c r="L136">
        <f t="shared" si="16"/>
        <v>-66664448.947916701</v>
      </c>
      <c r="M136">
        <f t="shared" si="17"/>
        <v>-74373730.697916701</v>
      </c>
      <c r="N136">
        <f t="shared" si="18"/>
        <v>-74373730.697916701</v>
      </c>
      <c r="O136">
        <v>0</v>
      </c>
      <c r="P136">
        <v>0</v>
      </c>
      <c r="Q136">
        <v>0</v>
      </c>
      <c r="R136" t="e">
        <f t="shared" si="19"/>
        <v>#DIV/0!</v>
      </c>
    </row>
    <row r="137" spans="1:18" x14ac:dyDescent="0.2">
      <c r="A137" t="s">
        <v>830</v>
      </c>
      <c r="B137" t="s">
        <v>831</v>
      </c>
      <c r="C137" t="s">
        <v>1072</v>
      </c>
      <c r="D137" t="s">
        <v>307</v>
      </c>
      <c r="E137" t="s">
        <v>1073</v>
      </c>
      <c r="F137" t="s">
        <v>1074</v>
      </c>
      <c r="G137">
        <v>3</v>
      </c>
      <c r="H137">
        <v>7660359.125</v>
      </c>
      <c r="I137">
        <v>5177182.3417968797</v>
      </c>
      <c r="J137">
        <v>0</v>
      </c>
      <c r="K137">
        <v>0</v>
      </c>
      <c r="L137">
        <f t="shared" si="16"/>
        <v>-2483176.7832031203</v>
      </c>
      <c r="M137">
        <f t="shared" si="17"/>
        <v>-7660359.125</v>
      </c>
      <c r="N137">
        <f t="shared" si="18"/>
        <v>-7660359.125</v>
      </c>
      <c r="O137">
        <v>0</v>
      </c>
      <c r="P137">
        <v>0</v>
      </c>
      <c r="Q137">
        <v>0</v>
      </c>
      <c r="R137" t="e">
        <f t="shared" si="19"/>
        <v>#DIV/0!</v>
      </c>
    </row>
    <row r="138" spans="1:18" x14ac:dyDescent="0.2">
      <c r="A138" t="s">
        <v>1075</v>
      </c>
      <c r="B138" t="s">
        <v>1076</v>
      </c>
      <c r="C138" t="s">
        <v>1077</v>
      </c>
      <c r="D138" t="s">
        <v>307</v>
      </c>
      <c r="E138" t="s">
        <v>356</v>
      </c>
      <c r="F138" t="s">
        <v>1078</v>
      </c>
      <c r="G138">
        <v>1</v>
      </c>
      <c r="H138">
        <v>6409485.25</v>
      </c>
      <c r="I138">
        <v>0</v>
      </c>
      <c r="J138">
        <v>0</v>
      </c>
      <c r="K138">
        <v>0</v>
      </c>
      <c r="L138">
        <f t="shared" si="16"/>
        <v>-6409485.25</v>
      </c>
      <c r="M138">
        <f t="shared" si="17"/>
        <v>-6409485.25</v>
      </c>
      <c r="N138">
        <f t="shared" si="18"/>
        <v>-6409485.25</v>
      </c>
      <c r="O138">
        <v>0</v>
      </c>
      <c r="P138">
        <v>0</v>
      </c>
      <c r="Q138">
        <v>0</v>
      </c>
      <c r="R138" t="e">
        <f t="shared" si="19"/>
        <v>#DIV/0!</v>
      </c>
    </row>
    <row r="139" spans="1:18" x14ac:dyDescent="0.2">
      <c r="A139" t="s">
        <v>681</v>
      </c>
      <c r="B139" t="s">
        <v>248</v>
      </c>
      <c r="C139" t="s">
        <v>389</v>
      </c>
      <c r="D139" t="s">
        <v>307</v>
      </c>
      <c r="E139" t="s">
        <v>32</v>
      </c>
      <c r="F139" t="s">
        <v>388</v>
      </c>
      <c r="G139">
        <v>1</v>
      </c>
      <c r="H139">
        <v>0</v>
      </c>
      <c r="I139">
        <v>0</v>
      </c>
      <c r="J139">
        <v>0</v>
      </c>
      <c r="K139">
        <v>0</v>
      </c>
      <c r="L139">
        <f t="shared" si="16"/>
        <v>0</v>
      </c>
      <c r="M139">
        <f t="shared" si="17"/>
        <v>0</v>
      </c>
      <c r="N139">
        <f t="shared" si="18"/>
        <v>0</v>
      </c>
      <c r="O139">
        <v>0</v>
      </c>
      <c r="P139">
        <v>0</v>
      </c>
      <c r="Q139">
        <v>0</v>
      </c>
      <c r="R139" t="e">
        <f t="shared" si="19"/>
        <v>#DIV/0!</v>
      </c>
    </row>
    <row r="140" spans="1:18" x14ac:dyDescent="0.2">
      <c r="A140" t="s">
        <v>624</v>
      </c>
      <c r="B140" t="s">
        <v>305</v>
      </c>
      <c r="C140" t="s">
        <v>306</v>
      </c>
      <c r="D140" t="s">
        <v>307</v>
      </c>
      <c r="E140" t="s">
        <v>308</v>
      </c>
      <c r="F140" t="s">
        <v>304</v>
      </c>
      <c r="G140">
        <v>1</v>
      </c>
      <c r="H140">
        <v>5728598.484375</v>
      </c>
      <c r="I140">
        <v>0</v>
      </c>
      <c r="J140">
        <v>0</v>
      </c>
      <c r="K140">
        <v>0</v>
      </c>
      <c r="L140">
        <f t="shared" si="16"/>
        <v>-5728598.484375</v>
      </c>
      <c r="M140">
        <f t="shared" si="17"/>
        <v>-5728598.484375</v>
      </c>
      <c r="N140">
        <f t="shared" si="18"/>
        <v>-5728598.484375</v>
      </c>
      <c r="O140">
        <v>0</v>
      </c>
      <c r="P140">
        <v>0</v>
      </c>
      <c r="Q140">
        <v>0</v>
      </c>
      <c r="R140" t="e">
        <f t="shared" si="19"/>
        <v>#DIV/0!</v>
      </c>
    </row>
    <row r="141" spans="1:18" x14ac:dyDescent="0.2">
      <c r="A141" t="s">
        <v>811</v>
      </c>
      <c r="B141" t="s">
        <v>812</v>
      </c>
      <c r="C141" t="s">
        <v>1090</v>
      </c>
      <c r="D141" t="s">
        <v>307</v>
      </c>
      <c r="E141" t="s">
        <v>132</v>
      </c>
      <c r="F141" t="s">
        <v>1091</v>
      </c>
      <c r="G141">
        <v>1</v>
      </c>
      <c r="H141">
        <v>27331784.25</v>
      </c>
      <c r="I141">
        <v>0</v>
      </c>
      <c r="J141">
        <v>0</v>
      </c>
      <c r="K141">
        <v>0</v>
      </c>
      <c r="L141">
        <f t="shared" si="16"/>
        <v>-27331784.25</v>
      </c>
      <c r="M141">
        <f t="shared" si="17"/>
        <v>-27331784.25</v>
      </c>
      <c r="N141">
        <f t="shared" si="18"/>
        <v>-27331784.25</v>
      </c>
      <c r="O141">
        <v>0</v>
      </c>
      <c r="P141">
        <v>0</v>
      </c>
      <c r="Q141">
        <v>0</v>
      </c>
      <c r="R141" t="e">
        <f t="shared" si="19"/>
        <v>#DIV/0!</v>
      </c>
    </row>
    <row r="142" spans="1:18" x14ac:dyDescent="0.2">
      <c r="A142" t="s">
        <v>1092</v>
      </c>
      <c r="B142" t="s">
        <v>799</v>
      </c>
      <c r="C142" t="s">
        <v>1093</v>
      </c>
      <c r="D142" t="s">
        <v>307</v>
      </c>
      <c r="E142" t="s">
        <v>48</v>
      </c>
      <c r="F142" t="s">
        <v>1094</v>
      </c>
      <c r="G142">
        <v>1</v>
      </c>
      <c r="H142">
        <v>6072637.0625</v>
      </c>
      <c r="I142">
        <v>0</v>
      </c>
      <c r="J142">
        <v>0</v>
      </c>
      <c r="K142">
        <v>0</v>
      </c>
      <c r="L142">
        <f t="shared" si="16"/>
        <v>-6072637.0625</v>
      </c>
      <c r="M142">
        <f t="shared" si="17"/>
        <v>-6072637.0625</v>
      </c>
      <c r="N142">
        <f t="shared" si="18"/>
        <v>-6072637.0625</v>
      </c>
      <c r="O142">
        <v>0</v>
      </c>
      <c r="P142">
        <v>0</v>
      </c>
      <c r="Q142">
        <v>0</v>
      </c>
      <c r="R142" t="e">
        <f t="shared" si="19"/>
        <v>#DIV/0!</v>
      </c>
    </row>
    <row r="143" spans="1:18" x14ac:dyDescent="0.2">
      <c r="A143" t="s">
        <v>1095</v>
      </c>
      <c r="B143" t="s">
        <v>1096</v>
      </c>
      <c r="C143" t="s">
        <v>1097</v>
      </c>
      <c r="D143" t="s">
        <v>307</v>
      </c>
      <c r="E143" t="s">
        <v>281</v>
      </c>
      <c r="F143" t="s">
        <v>1098</v>
      </c>
      <c r="G143">
        <v>1</v>
      </c>
      <c r="H143">
        <v>0</v>
      </c>
      <c r="I143">
        <v>10927561</v>
      </c>
      <c r="J143">
        <v>0</v>
      </c>
      <c r="K143">
        <v>0</v>
      </c>
      <c r="L143">
        <f t="shared" si="16"/>
        <v>10927561</v>
      </c>
      <c r="M143">
        <f t="shared" si="17"/>
        <v>0</v>
      </c>
      <c r="N143">
        <f t="shared" si="18"/>
        <v>0</v>
      </c>
      <c r="O143">
        <v>10927561</v>
      </c>
      <c r="P143">
        <v>0</v>
      </c>
      <c r="Q143">
        <v>0</v>
      </c>
      <c r="R143" t="e">
        <f t="shared" si="19"/>
        <v>#DIV/0!</v>
      </c>
    </row>
    <row r="144" spans="1:18" x14ac:dyDescent="0.2">
      <c r="A144" t="s">
        <v>607</v>
      </c>
      <c r="B144" t="s">
        <v>608</v>
      </c>
      <c r="C144" t="s">
        <v>1099</v>
      </c>
      <c r="D144" t="s">
        <v>307</v>
      </c>
      <c r="E144" t="s">
        <v>32</v>
      </c>
      <c r="F144" t="s">
        <v>1100</v>
      </c>
      <c r="G144">
        <v>1</v>
      </c>
      <c r="H144">
        <v>0</v>
      </c>
      <c r="I144">
        <v>0</v>
      </c>
      <c r="J144">
        <v>0</v>
      </c>
      <c r="K144">
        <v>0</v>
      </c>
      <c r="L144">
        <f t="shared" si="16"/>
        <v>0</v>
      </c>
      <c r="M144">
        <f t="shared" si="17"/>
        <v>0</v>
      </c>
      <c r="N144">
        <f t="shared" si="18"/>
        <v>0</v>
      </c>
      <c r="O144">
        <v>0</v>
      </c>
      <c r="P144">
        <v>0</v>
      </c>
      <c r="Q144">
        <v>0</v>
      </c>
      <c r="R144" t="e">
        <f t="shared" si="19"/>
        <v>#DIV/0!</v>
      </c>
    </row>
    <row r="145" spans="1:18" x14ac:dyDescent="0.2">
      <c r="A145" t="s">
        <v>572</v>
      </c>
      <c r="B145" t="s">
        <v>573</v>
      </c>
      <c r="C145" t="s">
        <v>1103</v>
      </c>
      <c r="D145" t="s">
        <v>307</v>
      </c>
      <c r="E145" t="s">
        <v>902</v>
      </c>
      <c r="F145" t="s">
        <v>903</v>
      </c>
      <c r="G145">
        <v>1</v>
      </c>
      <c r="H145">
        <v>673605411.5</v>
      </c>
      <c r="I145">
        <v>0</v>
      </c>
      <c r="J145">
        <v>0</v>
      </c>
      <c r="K145">
        <v>0</v>
      </c>
      <c r="L145">
        <f t="shared" si="16"/>
        <v>-673605411.5</v>
      </c>
      <c r="M145">
        <f t="shared" si="17"/>
        <v>-673605411.5</v>
      </c>
      <c r="N145">
        <f t="shared" si="18"/>
        <v>-673605411.5</v>
      </c>
      <c r="O145">
        <v>0</v>
      </c>
      <c r="P145">
        <v>0</v>
      </c>
      <c r="Q145">
        <v>0</v>
      </c>
      <c r="R145" t="e">
        <f t="shared" si="19"/>
        <v>#DIV/0!</v>
      </c>
    </row>
    <row r="146" spans="1:18" x14ac:dyDescent="0.2">
      <c r="A146" t="s">
        <v>634</v>
      </c>
      <c r="B146" t="s">
        <v>635</v>
      </c>
      <c r="C146" t="s">
        <v>1116</v>
      </c>
      <c r="D146" t="s">
        <v>307</v>
      </c>
      <c r="E146" t="s">
        <v>1117</v>
      </c>
      <c r="F146" t="s">
        <v>1118</v>
      </c>
      <c r="G146">
        <v>2</v>
      </c>
      <c r="H146">
        <v>28017148.125</v>
      </c>
      <c r="I146">
        <v>0</v>
      </c>
      <c r="J146">
        <v>0</v>
      </c>
      <c r="K146">
        <v>0</v>
      </c>
      <c r="L146">
        <f t="shared" si="16"/>
        <v>-28017148.125</v>
      </c>
      <c r="M146">
        <f t="shared" si="17"/>
        <v>-28017148.125</v>
      </c>
      <c r="N146">
        <f t="shared" si="18"/>
        <v>-28017148.125</v>
      </c>
      <c r="O146">
        <v>0</v>
      </c>
      <c r="P146">
        <v>0</v>
      </c>
      <c r="Q146">
        <v>0</v>
      </c>
      <c r="R146" t="e">
        <f t="shared" si="19"/>
        <v>#DIV/0!</v>
      </c>
    </row>
    <row r="147" spans="1:18" x14ac:dyDescent="0.2">
      <c r="A147" t="s">
        <v>655</v>
      </c>
      <c r="B147" t="s">
        <v>656</v>
      </c>
      <c r="C147" t="s">
        <v>1120</v>
      </c>
      <c r="D147" t="s">
        <v>307</v>
      </c>
      <c r="E147" t="s">
        <v>1121</v>
      </c>
      <c r="F147" t="s">
        <v>1122</v>
      </c>
      <c r="G147">
        <v>2</v>
      </c>
      <c r="H147">
        <v>4617212.9375</v>
      </c>
      <c r="I147">
        <v>0</v>
      </c>
      <c r="J147">
        <v>0</v>
      </c>
      <c r="K147">
        <v>0</v>
      </c>
      <c r="L147">
        <f t="shared" si="16"/>
        <v>-4617212.9375</v>
      </c>
      <c r="M147">
        <f t="shared" si="17"/>
        <v>-4617212.9375</v>
      </c>
      <c r="N147">
        <f t="shared" si="18"/>
        <v>-4617212.9375</v>
      </c>
      <c r="O147">
        <v>0</v>
      </c>
      <c r="P147">
        <v>0</v>
      </c>
      <c r="Q147">
        <v>0</v>
      </c>
      <c r="R147" t="e">
        <f t="shared" si="19"/>
        <v>#DIV/0!</v>
      </c>
    </row>
    <row r="148" spans="1:18" x14ac:dyDescent="0.2">
      <c r="A148" t="s">
        <v>1127</v>
      </c>
      <c r="B148" t="s">
        <v>1128</v>
      </c>
      <c r="C148" t="s">
        <v>1129</v>
      </c>
      <c r="D148" t="s">
        <v>307</v>
      </c>
      <c r="E148" t="s">
        <v>1130</v>
      </c>
      <c r="F148" t="s">
        <v>1131</v>
      </c>
      <c r="G148">
        <v>1</v>
      </c>
      <c r="H148">
        <v>9443592.921875</v>
      </c>
      <c r="I148">
        <v>0</v>
      </c>
      <c r="J148">
        <v>0</v>
      </c>
      <c r="K148">
        <v>0</v>
      </c>
      <c r="L148">
        <f t="shared" si="16"/>
        <v>-9443592.921875</v>
      </c>
      <c r="M148">
        <f t="shared" si="17"/>
        <v>-9443592.921875</v>
      </c>
      <c r="N148">
        <f t="shared" si="18"/>
        <v>-9443592.921875</v>
      </c>
      <c r="O148">
        <v>0</v>
      </c>
      <c r="P148">
        <v>0</v>
      </c>
      <c r="Q148">
        <v>0</v>
      </c>
      <c r="R148" t="e">
        <f t="shared" si="19"/>
        <v>#DIV/0!</v>
      </c>
    </row>
    <row r="149" spans="1:18" x14ac:dyDescent="0.2">
      <c r="A149" t="s">
        <v>773</v>
      </c>
      <c r="B149" t="s">
        <v>774</v>
      </c>
      <c r="C149" t="s">
        <v>1137</v>
      </c>
      <c r="D149" t="s">
        <v>307</v>
      </c>
      <c r="E149" t="s">
        <v>1138</v>
      </c>
      <c r="F149" t="s">
        <v>1139</v>
      </c>
      <c r="G149">
        <v>1</v>
      </c>
      <c r="H149">
        <v>22910966.75</v>
      </c>
      <c r="I149">
        <v>0</v>
      </c>
      <c r="J149">
        <v>0</v>
      </c>
      <c r="K149">
        <v>0</v>
      </c>
      <c r="L149">
        <f t="shared" si="16"/>
        <v>-22910966.75</v>
      </c>
      <c r="M149">
        <f t="shared" si="17"/>
        <v>-22910966.75</v>
      </c>
      <c r="N149">
        <f t="shared" si="18"/>
        <v>-22910966.75</v>
      </c>
      <c r="O149">
        <v>0</v>
      </c>
      <c r="P149">
        <v>0</v>
      </c>
      <c r="Q149">
        <v>0</v>
      </c>
      <c r="R149" t="e">
        <f t="shared" si="19"/>
        <v>#DIV/0!</v>
      </c>
    </row>
    <row r="150" spans="1:18" x14ac:dyDescent="0.2">
      <c r="A150" t="s">
        <v>1140</v>
      </c>
      <c r="B150" t="s">
        <v>95</v>
      </c>
      <c r="C150" t="s">
        <v>1141</v>
      </c>
      <c r="D150" t="s">
        <v>307</v>
      </c>
      <c r="E150" t="s">
        <v>96</v>
      </c>
      <c r="F150" t="s">
        <v>874</v>
      </c>
      <c r="G150">
        <v>3</v>
      </c>
      <c r="H150">
        <v>1328945.1640625</v>
      </c>
      <c r="I150">
        <v>0</v>
      </c>
      <c r="J150">
        <v>0</v>
      </c>
      <c r="K150">
        <v>0</v>
      </c>
      <c r="L150">
        <f t="shared" si="16"/>
        <v>-1328945.1640625</v>
      </c>
      <c r="M150">
        <f t="shared" si="17"/>
        <v>-1328945.1640625</v>
      </c>
      <c r="N150">
        <f t="shared" si="18"/>
        <v>-1328945.1640625</v>
      </c>
      <c r="O150">
        <v>0</v>
      </c>
      <c r="P150">
        <v>0</v>
      </c>
      <c r="Q150">
        <v>0</v>
      </c>
      <c r="R150" t="e">
        <f t="shared" si="19"/>
        <v>#DIV/0!</v>
      </c>
    </row>
    <row r="151" spans="1:18" x14ac:dyDescent="0.2">
      <c r="A151" t="s">
        <v>1142</v>
      </c>
      <c r="B151" t="s">
        <v>1143</v>
      </c>
      <c r="C151" t="s">
        <v>1144</v>
      </c>
      <c r="D151" t="s">
        <v>307</v>
      </c>
      <c r="E151" t="s">
        <v>1145</v>
      </c>
      <c r="F151" t="s">
        <v>1146</v>
      </c>
      <c r="G151">
        <v>1</v>
      </c>
      <c r="H151">
        <v>0</v>
      </c>
      <c r="I151">
        <v>0</v>
      </c>
      <c r="J151">
        <v>0</v>
      </c>
      <c r="K151">
        <v>0</v>
      </c>
      <c r="L151">
        <f t="shared" si="16"/>
        <v>0</v>
      </c>
      <c r="M151">
        <f t="shared" si="17"/>
        <v>0</v>
      </c>
      <c r="N151">
        <f t="shared" si="18"/>
        <v>0</v>
      </c>
      <c r="O151">
        <v>0</v>
      </c>
      <c r="P151">
        <v>0</v>
      </c>
      <c r="Q151">
        <v>0</v>
      </c>
      <c r="R151" t="e">
        <f t="shared" si="19"/>
        <v>#DIV/0!</v>
      </c>
    </row>
    <row r="152" spans="1:18" x14ac:dyDescent="0.2">
      <c r="A152" t="s">
        <v>1152</v>
      </c>
      <c r="B152" t="s">
        <v>1153</v>
      </c>
      <c r="C152" t="s">
        <v>1154</v>
      </c>
      <c r="D152" t="s">
        <v>307</v>
      </c>
      <c r="E152" t="s">
        <v>1045</v>
      </c>
      <c r="F152" t="s">
        <v>1155</v>
      </c>
      <c r="G152">
        <v>1</v>
      </c>
      <c r="H152">
        <v>0</v>
      </c>
      <c r="I152">
        <v>16458795.5</v>
      </c>
      <c r="J152">
        <v>0</v>
      </c>
      <c r="K152">
        <v>0</v>
      </c>
      <c r="L152">
        <f t="shared" si="16"/>
        <v>16458795.5</v>
      </c>
      <c r="M152">
        <f t="shared" si="17"/>
        <v>0</v>
      </c>
      <c r="N152">
        <f t="shared" si="18"/>
        <v>0</v>
      </c>
      <c r="O152">
        <v>16458795.5</v>
      </c>
      <c r="P152">
        <v>0</v>
      </c>
      <c r="Q152">
        <v>0</v>
      </c>
      <c r="R152" t="e">
        <f t="shared" si="19"/>
        <v>#DIV/0!</v>
      </c>
    </row>
    <row r="153" spans="1:18" x14ac:dyDescent="0.2">
      <c r="A153" t="s">
        <v>1158</v>
      </c>
      <c r="B153" t="s">
        <v>1159</v>
      </c>
      <c r="C153" t="s">
        <v>1160</v>
      </c>
      <c r="D153" t="s">
        <v>307</v>
      </c>
      <c r="E153" t="s">
        <v>32</v>
      </c>
      <c r="F153" t="s">
        <v>1161</v>
      </c>
      <c r="G153">
        <v>1</v>
      </c>
      <c r="H153">
        <v>0</v>
      </c>
      <c r="I153">
        <v>126303494.8125</v>
      </c>
      <c r="J153">
        <v>0</v>
      </c>
      <c r="K153">
        <v>0</v>
      </c>
      <c r="L153">
        <f t="shared" si="16"/>
        <v>126303494.8125</v>
      </c>
      <c r="M153">
        <f t="shared" si="17"/>
        <v>0</v>
      </c>
      <c r="N153">
        <f t="shared" si="18"/>
        <v>0</v>
      </c>
      <c r="O153">
        <v>126303494.8125</v>
      </c>
      <c r="P153">
        <v>0</v>
      </c>
      <c r="Q153">
        <v>0</v>
      </c>
      <c r="R153" t="e">
        <f t="shared" si="19"/>
        <v>#DIV/0!</v>
      </c>
    </row>
    <row r="154" spans="1:18" x14ac:dyDescent="0.2">
      <c r="A154" t="s">
        <v>749</v>
      </c>
      <c r="B154" t="s">
        <v>750</v>
      </c>
      <c r="C154" t="s">
        <v>1162</v>
      </c>
      <c r="D154" t="s">
        <v>307</v>
      </c>
      <c r="E154" t="s">
        <v>54</v>
      </c>
      <c r="F154" t="s">
        <v>1163</v>
      </c>
      <c r="G154">
        <v>2</v>
      </c>
      <c r="H154">
        <v>0</v>
      </c>
      <c r="I154">
        <v>1263165.5625</v>
      </c>
      <c r="J154">
        <v>0</v>
      </c>
      <c r="K154">
        <v>0</v>
      </c>
      <c r="L154">
        <f t="shared" si="16"/>
        <v>1263165.5625</v>
      </c>
      <c r="M154">
        <f t="shared" si="17"/>
        <v>0</v>
      </c>
      <c r="N154">
        <f t="shared" si="18"/>
        <v>0</v>
      </c>
      <c r="O154">
        <v>1263165.5625</v>
      </c>
      <c r="P154">
        <v>0</v>
      </c>
      <c r="Q154">
        <v>0</v>
      </c>
      <c r="R154" t="e">
        <f t="shared" si="19"/>
        <v>#DIV/0!</v>
      </c>
    </row>
    <row r="155" spans="1:18" x14ac:dyDescent="0.2">
      <c r="A155" t="s">
        <v>1164</v>
      </c>
      <c r="B155" t="s">
        <v>232</v>
      </c>
      <c r="C155" t="s">
        <v>378</v>
      </c>
      <c r="D155" t="s">
        <v>307</v>
      </c>
      <c r="E155" t="s">
        <v>32</v>
      </c>
      <c r="F155" t="s">
        <v>1165</v>
      </c>
      <c r="G155">
        <v>2</v>
      </c>
      <c r="H155">
        <v>5496304.1875</v>
      </c>
      <c r="I155">
        <v>0</v>
      </c>
      <c r="J155">
        <v>0</v>
      </c>
      <c r="K155">
        <v>0</v>
      </c>
      <c r="L155">
        <f t="shared" si="16"/>
        <v>-5496304.1875</v>
      </c>
      <c r="M155">
        <f t="shared" si="17"/>
        <v>-5496304.1875</v>
      </c>
      <c r="N155">
        <f t="shared" si="18"/>
        <v>-5496304.1875</v>
      </c>
      <c r="O155">
        <v>0</v>
      </c>
      <c r="P155">
        <v>0</v>
      </c>
      <c r="Q155">
        <v>0</v>
      </c>
      <c r="R155" t="e">
        <f t="shared" si="19"/>
        <v>#DIV/0!</v>
      </c>
    </row>
    <row r="156" spans="1:18" x14ac:dyDescent="0.2">
      <c r="A156" t="s">
        <v>821</v>
      </c>
      <c r="B156" t="s">
        <v>822</v>
      </c>
      <c r="C156" t="s">
        <v>1167</v>
      </c>
      <c r="D156" t="s">
        <v>307</v>
      </c>
      <c r="E156" t="s">
        <v>54</v>
      </c>
      <c r="F156" t="s">
        <v>1168</v>
      </c>
      <c r="G156">
        <v>3</v>
      </c>
      <c r="H156">
        <v>8770744</v>
      </c>
      <c r="I156">
        <v>2291261.86328125</v>
      </c>
      <c r="J156">
        <v>0</v>
      </c>
      <c r="K156">
        <v>0</v>
      </c>
      <c r="L156">
        <f t="shared" si="16"/>
        <v>-6479482.13671875</v>
      </c>
      <c r="M156">
        <f t="shared" si="17"/>
        <v>-8770744</v>
      </c>
      <c r="N156">
        <f t="shared" si="18"/>
        <v>-8770744</v>
      </c>
      <c r="O156">
        <v>0</v>
      </c>
      <c r="P156">
        <v>0</v>
      </c>
      <c r="Q156">
        <v>0</v>
      </c>
      <c r="R156" t="e">
        <f t="shared" si="19"/>
        <v>#DIV/0!</v>
      </c>
    </row>
    <row r="157" spans="1:18" x14ac:dyDescent="0.2">
      <c r="A157" t="s">
        <v>728</v>
      </c>
      <c r="B157" t="s">
        <v>113</v>
      </c>
      <c r="C157" t="s">
        <v>1177</v>
      </c>
      <c r="D157" t="s">
        <v>307</v>
      </c>
      <c r="E157" t="s">
        <v>114</v>
      </c>
      <c r="F157" t="s">
        <v>833</v>
      </c>
      <c r="G157">
        <v>2</v>
      </c>
      <c r="H157">
        <v>14303511</v>
      </c>
      <c r="I157">
        <v>0</v>
      </c>
      <c r="J157">
        <v>0</v>
      </c>
      <c r="K157">
        <v>9448368</v>
      </c>
      <c r="L157">
        <f t="shared" si="16"/>
        <v>-14303511</v>
      </c>
      <c r="M157">
        <f t="shared" si="17"/>
        <v>-14303511</v>
      </c>
      <c r="N157">
        <f t="shared" si="18"/>
        <v>-4855143</v>
      </c>
      <c r="O157">
        <v>0</v>
      </c>
      <c r="P157">
        <v>0</v>
      </c>
      <c r="Q157">
        <v>0</v>
      </c>
      <c r="R157" t="e">
        <f t="shared" si="19"/>
        <v>#DIV/0!</v>
      </c>
    </row>
    <row r="158" spans="1:18" x14ac:dyDescent="0.2">
      <c r="A158" t="s">
        <v>591</v>
      </c>
      <c r="B158" t="s">
        <v>592</v>
      </c>
      <c r="C158" t="s">
        <v>1178</v>
      </c>
      <c r="D158" t="s">
        <v>307</v>
      </c>
      <c r="E158" t="s">
        <v>1179</v>
      </c>
      <c r="F158" t="s">
        <v>1180</v>
      </c>
      <c r="G158">
        <v>1</v>
      </c>
      <c r="H158">
        <v>0</v>
      </c>
      <c r="I158">
        <v>4719889.4375</v>
      </c>
      <c r="J158">
        <v>0</v>
      </c>
      <c r="K158">
        <v>0</v>
      </c>
      <c r="L158">
        <f t="shared" si="16"/>
        <v>4719889.4375</v>
      </c>
      <c r="M158">
        <f t="shared" si="17"/>
        <v>0</v>
      </c>
      <c r="N158">
        <f t="shared" si="18"/>
        <v>0</v>
      </c>
      <c r="O158">
        <v>4719889.4375</v>
      </c>
      <c r="P158">
        <v>0</v>
      </c>
      <c r="Q158">
        <v>0</v>
      </c>
      <c r="R158" t="e">
        <f t="shared" si="19"/>
        <v>#DIV/0!</v>
      </c>
    </row>
    <row r="159" spans="1:18" x14ac:dyDescent="0.2">
      <c r="A159" t="s">
        <v>533</v>
      </c>
      <c r="B159" t="s">
        <v>534</v>
      </c>
      <c r="C159" t="s">
        <v>1181</v>
      </c>
      <c r="D159" t="s">
        <v>307</v>
      </c>
      <c r="E159" t="s">
        <v>849</v>
      </c>
      <c r="F159" t="s">
        <v>850</v>
      </c>
      <c r="G159">
        <v>2</v>
      </c>
      <c r="H159">
        <v>2446009.578125</v>
      </c>
      <c r="I159">
        <v>1490366.6875</v>
      </c>
      <c r="J159">
        <v>0</v>
      </c>
      <c r="K159">
        <v>0</v>
      </c>
      <c r="L159">
        <f t="shared" si="16"/>
        <v>-955642.890625</v>
      </c>
      <c r="M159">
        <f t="shared" si="17"/>
        <v>-2446009.578125</v>
      </c>
      <c r="N159">
        <f t="shared" si="18"/>
        <v>-2446009.578125</v>
      </c>
      <c r="O159">
        <v>0</v>
      </c>
      <c r="P159">
        <v>0</v>
      </c>
      <c r="Q159">
        <v>0</v>
      </c>
      <c r="R159" t="e">
        <f t="shared" si="19"/>
        <v>#DIV/0!</v>
      </c>
    </row>
    <row r="160" spans="1:18" x14ac:dyDescent="0.2">
      <c r="A160" t="s">
        <v>1191</v>
      </c>
      <c r="B160" t="s">
        <v>1192</v>
      </c>
      <c r="C160" t="s">
        <v>1193</v>
      </c>
      <c r="D160" t="s">
        <v>307</v>
      </c>
      <c r="E160" t="s">
        <v>1194</v>
      </c>
      <c r="F160" t="s">
        <v>1195</v>
      </c>
      <c r="G160">
        <v>1</v>
      </c>
      <c r="H160">
        <v>0</v>
      </c>
      <c r="I160">
        <v>3978491</v>
      </c>
      <c r="J160">
        <v>0</v>
      </c>
      <c r="K160">
        <v>0</v>
      </c>
      <c r="L160">
        <f t="shared" si="16"/>
        <v>3978491</v>
      </c>
      <c r="M160">
        <f t="shared" si="17"/>
        <v>0</v>
      </c>
      <c r="N160">
        <f t="shared" si="18"/>
        <v>0</v>
      </c>
      <c r="O160">
        <v>3978491</v>
      </c>
      <c r="P160">
        <v>0</v>
      </c>
      <c r="Q160">
        <v>0</v>
      </c>
      <c r="R160" t="e">
        <f t="shared" si="19"/>
        <v>#DIV/0!</v>
      </c>
    </row>
    <row r="161" spans="1:18" x14ac:dyDescent="0.2">
      <c r="A161" t="s">
        <v>662</v>
      </c>
      <c r="B161" t="s">
        <v>663</v>
      </c>
      <c r="C161" t="s">
        <v>1199</v>
      </c>
      <c r="D161" t="s">
        <v>307</v>
      </c>
      <c r="E161" t="s">
        <v>230</v>
      </c>
      <c r="F161" t="s">
        <v>1200</v>
      </c>
      <c r="G161">
        <v>1</v>
      </c>
      <c r="H161">
        <v>523765.015625</v>
      </c>
      <c r="I161">
        <v>0</v>
      </c>
      <c r="J161">
        <v>0</v>
      </c>
      <c r="K161">
        <v>0</v>
      </c>
      <c r="L161">
        <f t="shared" si="16"/>
        <v>-523765.015625</v>
      </c>
      <c r="M161">
        <f t="shared" si="17"/>
        <v>-523765.015625</v>
      </c>
      <c r="N161">
        <f t="shared" si="18"/>
        <v>-523765.015625</v>
      </c>
      <c r="O161">
        <v>0</v>
      </c>
      <c r="P161">
        <v>0</v>
      </c>
      <c r="Q161">
        <v>0</v>
      </c>
      <c r="R161" t="e">
        <f t="shared" si="19"/>
        <v>#DIV/0!</v>
      </c>
    </row>
    <row r="162" spans="1:18" x14ac:dyDescent="0.2">
      <c r="A162" t="s">
        <v>1201</v>
      </c>
      <c r="B162" t="s">
        <v>851</v>
      </c>
      <c r="C162" t="s">
        <v>1202</v>
      </c>
      <c r="D162" t="s">
        <v>307</v>
      </c>
      <c r="E162" t="s">
        <v>26</v>
      </c>
      <c r="F162" t="s">
        <v>1203</v>
      </c>
      <c r="G162">
        <v>1</v>
      </c>
      <c r="H162">
        <v>20265499.3125</v>
      </c>
      <c r="I162">
        <v>0</v>
      </c>
      <c r="J162">
        <v>0</v>
      </c>
      <c r="K162">
        <v>0</v>
      </c>
      <c r="L162">
        <f t="shared" si="16"/>
        <v>-20265499.3125</v>
      </c>
      <c r="M162">
        <f t="shared" si="17"/>
        <v>-20265499.3125</v>
      </c>
      <c r="N162">
        <f t="shared" si="18"/>
        <v>-20265499.3125</v>
      </c>
      <c r="O162">
        <v>0</v>
      </c>
      <c r="P162">
        <v>0</v>
      </c>
      <c r="Q162">
        <v>0</v>
      </c>
      <c r="R162" t="e">
        <f t="shared" ref="R162:R163" si="20">Q162/P162</f>
        <v>#DIV/0!</v>
      </c>
    </row>
    <row r="163" spans="1:18" x14ac:dyDescent="0.2">
      <c r="A163" t="s">
        <v>1204</v>
      </c>
      <c r="B163" t="s">
        <v>875</v>
      </c>
      <c r="C163" t="s">
        <v>1205</v>
      </c>
      <c r="D163" t="s">
        <v>307</v>
      </c>
      <c r="E163" t="s">
        <v>876</v>
      </c>
      <c r="F163" t="s">
        <v>1206</v>
      </c>
      <c r="G163">
        <v>1</v>
      </c>
      <c r="H163">
        <v>133729402.3125</v>
      </c>
      <c r="I163">
        <v>0</v>
      </c>
      <c r="J163">
        <v>0</v>
      </c>
      <c r="K163">
        <v>0</v>
      </c>
      <c r="L163">
        <f t="shared" si="16"/>
        <v>-133729402.3125</v>
      </c>
      <c r="M163">
        <f t="shared" si="17"/>
        <v>-133729402.3125</v>
      </c>
      <c r="N163">
        <f t="shared" si="18"/>
        <v>-133729402.3125</v>
      </c>
      <c r="O163">
        <v>0</v>
      </c>
      <c r="P163">
        <v>0</v>
      </c>
      <c r="Q163">
        <v>0</v>
      </c>
      <c r="R163" t="e">
        <f t="shared" si="20"/>
        <v>#DIV/0!</v>
      </c>
    </row>
  </sheetData>
  <sortState ref="A1:R164">
    <sortCondition ref="R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11"/>
  <sheetViews>
    <sheetView topLeftCell="F1" workbookViewId="0">
      <selection activeCell="N1" sqref="N1:S1048576"/>
    </sheetView>
  </sheetViews>
  <sheetFormatPr baseColWidth="10" defaultRowHeight="21" x14ac:dyDescent="0.25"/>
  <cols>
    <col min="3" max="5" width="10.83203125" style="6"/>
    <col min="9" max="11" width="10.83203125" style="6"/>
    <col min="17" max="17" width="10.83203125" style="6"/>
  </cols>
  <sheetData>
    <row r="1" spans="2:18" ht="147" x14ac:dyDescent="0.25">
      <c r="B1" s="19" t="s">
        <v>1440</v>
      </c>
      <c r="C1" s="6" t="s">
        <v>839</v>
      </c>
      <c r="D1" s="6" t="s">
        <v>840</v>
      </c>
      <c r="E1" s="6" t="s">
        <v>940</v>
      </c>
      <c r="F1" s="19" t="s">
        <v>1426</v>
      </c>
      <c r="H1" s="19" t="s">
        <v>1428</v>
      </c>
      <c r="I1" s="6" t="s">
        <v>839</v>
      </c>
      <c r="J1" s="6" t="s">
        <v>840</v>
      </c>
      <c r="K1" s="6" t="s">
        <v>940</v>
      </c>
      <c r="L1" s="19" t="s">
        <v>1427</v>
      </c>
      <c r="P1" s="7"/>
      <c r="R1" s="7"/>
    </row>
    <row r="2" spans="2:18" x14ac:dyDescent="0.25">
      <c r="C2" s="1" t="s">
        <v>141</v>
      </c>
      <c r="D2" s="1" t="s">
        <v>53</v>
      </c>
      <c r="E2" s="6" t="s">
        <v>108</v>
      </c>
      <c r="F2" s="6" t="s">
        <v>108</v>
      </c>
      <c r="I2" s="1" t="s">
        <v>89</v>
      </c>
      <c r="J2" s="1" t="s">
        <v>170</v>
      </c>
      <c r="K2" s="6" t="s">
        <v>541</v>
      </c>
      <c r="L2" s="7" t="s">
        <v>842</v>
      </c>
      <c r="P2" s="6"/>
      <c r="Q2" s="11"/>
      <c r="R2" s="6"/>
    </row>
    <row r="3" spans="2:18" x14ac:dyDescent="0.25">
      <c r="C3" s="1" t="s">
        <v>146</v>
      </c>
      <c r="D3" s="1" t="s">
        <v>134</v>
      </c>
      <c r="E3" s="6" t="s">
        <v>92</v>
      </c>
      <c r="F3" s="6" t="s">
        <v>92</v>
      </c>
      <c r="I3" s="1" t="s">
        <v>842</v>
      </c>
      <c r="J3" s="1" t="s">
        <v>86</v>
      </c>
      <c r="K3" s="6" t="s">
        <v>100</v>
      </c>
      <c r="L3" s="6" t="s">
        <v>146</v>
      </c>
      <c r="P3" s="6"/>
      <c r="Q3" s="11"/>
      <c r="R3" s="6"/>
    </row>
    <row r="4" spans="2:18" x14ac:dyDescent="0.25">
      <c r="C4" s="1" t="s">
        <v>144</v>
      </c>
      <c r="D4" s="1" t="s">
        <v>119</v>
      </c>
      <c r="E4" s="6" t="s">
        <v>152</v>
      </c>
      <c r="F4" s="6" t="s">
        <v>152</v>
      </c>
      <c r="I4" s="1" t="s">
        <v>41</v>
      </c>
      <c r="J4" s="1" t="s">
        <v>215</v>
      </c>
      <c r="K4" s="6" t="s">
        <v>1422</v>
      </c>
      <c r="L4" s="6" t="s">
        <v>144</v>
      </c>
      <c r="P4" s="6"/>
      <c r="Q4" s="11"/>
      <c r="R4" s="6"/>
    </row>
    <row r="5" spans="2:18" x14ac:dyDescent="0.25">
      <c r="C5" s="1" t="s">
        <v>289</v>
      </c>
      <c r="D5" s="1" t="s">
        <v>266</v>
      </c>
      <c r="E5" s="6" t="s">
        <v>843</v>
      </c>
      <c r="F5" s="6" t="s">
        <v>843</v>
      </c>
      <c r="I5" s="1" t="s">
        <v>1332</v>
      </c>
      <c r="J5" s="1" t="s">
        <v>842</v>
      </c>
      <c r="K5" s="6" t="s">
        <v>146</v>
      </c>
      <c r="L5" s="1" t="s">
        <v>183</v>
      </c>
      <c r="P5" s="6"/>
      <c r="Q5" s="11"/>
      <c r="R5" s="6"/>
    </row>
    <row r="6" spans="2:18" x14ac:dyDescent="0.25">
      <c r="C6" s="1" t="s">
        <v>843</v>
      </c>
      <c r="D6" s="1" t="s">
        <v>108</v>
      </c>
      <c r="E6" s="6" t="s">
        <v>236</v>
      </c>
      <c r="F6" s="6" t="s">
        <v>236</v>
      </c>
      <c r="I6" s="1" t="s">
        <v>264</v>
      </c>
      <c r="J6" s="1" t="s">
        <v>218</v>
      </c>
      <c r="K6" s="6" t="s">
        <v>144</v>
      </c>
      <c r="L6" s="6" t="s">
        <v>62</v>
      </c>
      <c r="P6" s="1"/>
      <c r="Q6" s="11"/>
      <c r="R6" s="1"/>
    </row>
    <row r="7" spans="2:18" x14ac:dyDescent="0.25">
      <c r="C7" s="1" t="s">
        <v>152</v>
      </c>
      <c r="D7" s="1" t="s">
        <v>68</v>
      </c>
      <c r="E7" s="6" t="s">
        <v>172</v>
      </c>
      <c r="F7" s="6" t="s">
        <v>172</v>
      </c>
      <c r="I7" s="1" t="s">
        <v>183</v>
      </c>
      <c r="J7" s="1" t="s">
        <v>146</v>
      </c>
      <c r="K7" s="6" t="s">
        <v>36</v>
      </c>
      <c r="L7" s="6" t="s">
        <v>799</v>
      </c>
      <c r="P7" s="6"/>
      <c r="Q7" s="11"/>
      <c r="R7" s="6"/>
    </row>
    <row r="8" spans="2:18" x14ac:dyDescent="0.25">
      <c r="C8" s="1" t="s">
        <v>835</v>
      </c>
      <c r="D8" s="1" t="s">
        <v>28</v>
      </c>
      <c r="E8" s="6" t="s">
        <v>266</v>
      </c>
      <c r="F8" s="6" t="s">
        <v>266</v>
      </c>
      <c r="I8" s="1" t="s">
        <v>62</v>
      </c>
      <c r="J8" s="1" t="s">
        <v>144</v>
      </c>
      <c r="K8" s="6" t="s">
        <v>909</v>
      </c>
      <c r="L8" s="6" t="s">
        <v>31</v>
      </c>
      <c r="P8" s="1"/>
      <c r="Q8" s="11"/>
      <c r="R8" s="1"/>
    </row>
    <row r="9" spans="2:18" x14ac:dyDescent="0.25">
      <c r="C9" s="1" t="s">
        <v>268</v>
      </c>
      <c r="D9" s="1" t="s">
        <v>116</v>
      </c>
      <c r="E9" s="6" t="s">
        <v>220</v>
      </c>
      <c r="I9" s="1" t="s">
        <v>375</v>
      </c>
      <c r="J9" s="1" t="s">
        <v>159</v>
      </c>
      <c r="K9" s="6" t="s">
        <v>250</v>
      </c>
      <c r="P9" s="1"/>
      <c r="Q9" s="11"/>
      <c r="R9" s="1"/>
    </row>
    <row r="10" spans="2:18" x14ac:dyDescent="0.25">
      <c r="C10" s="1" t="s">
        <v>172</v>
      </c>
      <c r="D10" s="1" t="s">
        <v>92</v>
      </c>
      <c r="E10" s="6" t="s">
        <v>50</v>
      </c>
      <c r="I10" s="1" t="s">
        <v>156</v>
      </c>
      <c r="J10" s="1" t="s">
        <v>98</v>
      </c>
      <c r="K10" s="6" t="s">
        <v>799</v>
      </c>
      <c r="P10" s="1"/>
      <c r="Q10" s="11"/>
      <c r="R10" s="1"/>
    </row>
    <row r="11" spans="2:18" x14ac:dyDescent="0.25">
      <c r="C11" s="1" t="s">
        <v>162</v>
      </c>
      <c r="D11" s="1" t="s">
        <v>354</v>
      </c>
      <c r="E11" s="6" t="s">
        <v>920</v>
      </c>
      <c r="F11">
        <v>7</v>
      </c>
      <c r="I11" s="1" t="s">
        <v>234</v>
      </c>
      <c r="J11" s="1" t="s">
        <v>274</v>
      </c>
      <c r="K11" s="6" t="s">
        <v>907</v>
      </c>
      <c r="L11">
        <v>7</v>
      </c>
      <c r="P11" s="6"/>
      <c r="Q11" s="11"/>
      <c r="R11" s="6"/>
    </row>
    <row r="12" spans="2:18" x14ac:dyDescent="0.25">
      <c r="C12" s="1" t="s">
        <v>1349</v>
      </c>
      <c r="E12" s="6" t="s">
        <v>79</v>
      </c>
      <c r="I12" s="1" t="s">
        <v>844</v>
      </c>
      <c r="J12" s="1" t="s">
        <v>222</v>
      </c>
      <c r="K12" s="6" t="s">
        <v>893</v>
      </c>
      <c r="P12" s="1"/>
      <c r="Q12" s="11"/>
      <c r="R12" s="1"/>
    </row>
    <row r="13" spans="2:18" x14ac:dyDescent="0.25">
      <c r="C13" s="1" t="s">
        <v>77</v>
      </c>
      <c r="E13" s="6" t="s">
        <v>74</v>
      </c>
      <c r="I13" s="1" t="s">
        <v>248</v>
      </c>
      <c r="J13" s="1" t="s">
        <v>183</v>
      </c>
      <c r="K13" s="6" t="s">
        <v>297</v>
      </c>
      <c r="P13" s="6"/>
      <c r="Q13" s="11"/>
      <c r="R13" s="6"/>
    </row>
    <row r="14" spans="2:18" x14ac:dyDescent="0.25">
      <c r="C14" s="1" t="s">
        <v>205</v>
      </c>
      <c r="E14" s="6" t="s">
        <v>89</v>
      </c>
      <c r="I14" s="1" t="s">
        <v>799</v>
      </c>
      <c r="J14" s="1" t="s">
        <v>190</v>
      </c>
      <c r="K14" s="6" t="s">
        <v>827</v>
      </c>
      <c r="P14" s="1"/>
      <c r="Q14" s="11"/>
      <c r="R14" s="1"/>
    </row>
    <row r="15" spans="2:18" x14ac:dyDescent="0.25">
      <c r="C15" s="1" t="s">
        <v>250</v>
      </c>
      <c r="E15" s="6" t="s">
        <v>149</v>
      </c>
      <c r="I15" s="1" t="s">
        <v>28</v>
      </c>
      <c r="J15" s="1" t="s">
        <v>193</v>
      </c>
      <c r="P15" s="1"/>
      <c r="Q15" s="11"/>
      <c r="R15" s="1"/>
    </row>
    <row r="16" spans="2:18" x14ac:dyDescent="0.25">
      <c r="C16" s="1" t="s">
        <v>195</v>
      </c>
      <c r="E16" s="11" t="s">
        <v>110</v>
      </c>
      <c r="I16" s="1" t="s">
        <v>178</v>
      </c>
      <c r="J16" s="1" t="s">
        <v>62</v>
      </c>
      <c r="P16" s="1"/>
      <c r="Q16" s="11"/>
      <c r="R16" s="1"/>
    </row>
    <row r="17" spans="3:18" x14ac:dyDescent="0.25">
      <c r="C17" s="1" t="s">
        <v>225</v>
      </c>
      <c r="E17" s="11" t="s">
        <v>582</v>
      </c>
      <c r="I17" s="1" t="s">
        <v>31</v>
      </c>
      <c r="J17" s="1" t="s">
        <v>232</v>
      </c>
      <c r="P17" s="6"/>
      <c r="Q17" s="11"/>
      <c r="R17" s="6"/>
    </row>
    <row r="18" spans="3:18" x14ac:dyDescent="0.25">
      <c r="C18" s="1" t="s">
        <v>236</v>
      </c>
      <c r="E18" s="6" t="s">
        <v>1403</v>
      </c>
      <c r="I18" s="1" t="s">
        <v>53</v>
      </c>
      <c r="J18" s="1" t="s">
        <v>172</v>
      </c>
      <c r="P18" s="1"/>
      <c r="Q18" s="11"/>
      <c r="R18" s="1"/>
    </row>
    <row r="19" spans="3:18" x14ac:dyDescent="0.25">
      <c r="C19" s="1" t="s">
        <v>1351</v>
      </c>
      <c r="E19" s="6" t="s">
        <v>136</v>
      </c>
      <c r="J19" s="1" t="s">
        <v>246</v>
      </c>
      <c r="P19" s="1"/>
      <c r="Q19" s="11"/>
      <c r="R19" s="1"/>
    </row>
    <row r="20" spans="3:18" x14ac:dyDescent="0.25">
      <c r="C20" s="1" t="s">
        <v>222</v>
      </c>
      <c r="E20" s="6" t="s">
        <v>210</v>
      </c>
      <c r="J20" s="1" t="s">
        <v>47</v>
      </c>
      <c r="P20" s="6"/>
      <c r="Q20" s="11"/>
    </row>
    <row r="21" spans="3:18" x14ac:dyDescent="0.25">
      <c r="C21" s="1" t="s">
        <v>104</v>
      </c>
      <c r="E21" s="6" t="s">
        <v>218</v>
      </c>
      <c r="J21" s="1" t="s">
        <v>19</v>
      </c>
      <c r="P21" s="6"/>
      <c r="Q21" s="11"/>
    </row>
    <row r="22" spans="3:18" x14ac:dyDescent="0.25">
      <c r="C22" s="1" t="s">
        <v>122</v>
      </c>
      <c r="E22" s="6" t="s">
        <v>41</v>
      </c>
      <c r="J22" s="1" t="s">
        <v>139</v>
      </c>
      <c r="P22" s="1"/>
      <c r="Q22" s="11"/>
    </row>
    <row r="23" spans="3:18" x14ac:dyDescent="0.25">
      <c r="C23" s="1" t="s">
        <v>734</v>
      </c>
      <c r="E23" s="6" t="s">
        <v>599</v>
      </c>
      <c r="J23" s="1" t="s">
        <v>39</v>
      </c>
      <c r="P23" s="1"/>
      <c r="Q23" s="11"/>
    </row>
    <row r="24" spans="3:18" x14ac:dyDescent="0.25">
      <c r="C24" s="1" t="s">
        <v>1354</v>
      </c>
      <c r="E24" s="6" t="s">
        <v>159</v>
      </c>
      <c r="J24" s="1" t="s">
        <v>280</v>
      </c>
      <c r="P24" s="1"/>
      <c r="Q24" s="11"/>
    </row>
    <row r="25" spans="3:18" x14ac:dyDescent="0.25">
      <c r="E25" s="6" t="s">
        <v>616</v>
      </c>
      <c r="J25" s="1" t="s">
        <v>225</v>
      </c>
      <c r="P25" s="1"/>
      <c r="Q25" s="11"/>
    </row>
    <row r="26" spans="3:18" x14ac:dyDescent="0.25">
      <c r="E26" s="6" t="s">
        <v>264</v>
      </c>
      <c r="J26" s="1" t="s">
        <v>31</v>
      </c>
      <c r="P26" s="6"/>
      <c r="Q26" s="11"/>
    </row>
    <row r="27" spans="3:18" x14ac:dyDescent="0.25">
      <c r="E27" s="6" t="s">
        <v>229</v>
      </c>
      <c r="J27" s="1" t="s">
        <v>825</v>
      </c>
      <c r="P27" s="6"/>
      <c r="Q27" s="11"/>
    </row>
    <row r="28" spans="3:18" x14ac:dyDescent="0.25">
      <c r="E28" s="6" t="s">
        <v>271</v>
      </c>
      <c r="P28" s="6"/>
      <c r="Q28" s="11"/>
    </row>
    <row r="29" spans="3:18" x14ac:dyDescent="0.25">
      <c r="E29" s="6" t="s">
        <v>246</v>
      </c>
      <c r="P29" s="6"/>
      <c r="Q29" s="11"/>
    </row>
    <row r="30" spans="3:18" x14ac:dyDescent="0.25">
      <c r="E30" s="6" t="s">
        <v>844</v>
      </c>
      <c r="P30" s="1"/>
      <c r="Q30" s="11"/>
    </row>
    <row r="31" spans="3:18" x14ac:dyDescent="0.25">
      <c r="E31" s="6" t="s">
        <v>280</v>
      </c>
      <c r="Q31" s="11"/>
    </row>
    <row r="32" spans="3:18" x14ac:dyDescent="0.25">
      <c r="E32" s="6" t="s">
        <v>294</v>
      </c>
      <c r="Q32" s="11"/>
    </row>
    <row r="33" spans="3:17" x14ac:dyDescent="0.25">
      <c r="E33" s="6" t="s">
        <v>25</v>
      </c>
      <c r="Q33" s="11"/>
    </row>
    <row r="34" spans="3:17" x14ac:dyDescent="0.25">
      <c r="E34" s="6" t="s">
        <v>178</v>
      </c>
      <c r="Q34" s="11"/>
    </row>
    <row r="35" spans="3:17" x14ac:dyDescent="0.25">
      <c r="E35" s="6" t="s">
        <v>724</v>
      </c>
      <c r="Q35" s="11"/>
    </row>
    <row r="36" spans="3:17" x14ac:dyDescent="0.25">
      <c r="E36" s="6" t="s">
        <v>365</v>
      </c>
      <c r="Q36" s="11"/>
    </row>
    <row r="37" spans="3:17" x14ac:dyDescent="0.25">
      <c r="E37" s="6" t="s">
        <v>886</v>
      </c>
      <c r="Q37" s="11"/>
    </row>
    <row r="38" spans="3:17" x14ac:dyDescent="0.25">
      <c r="E38" s="6" t="s">
        <v>825</v>
      </c>
      <c r="Q38" s="11"/>
    </row>
    <row r="39" spans="3:17" x14ac:dyDescent="0.25">
      <c r="E39" s="6" t="s">
        <v>113</v>
      </c>
      <c r="Q39" s="11"/>
    </row>
    <row r="40" spans="3:17" x14ac:dyDescent="0.25">
      <c r="Q40" s="11"/>
    </row>
    <row r="41" spans="3:17" x14ac:dyDescent="0.25">
      <c r="C41" s="6">
        <v>23</v>
      </c>
      <c r="D41" s="6">
        <v>10</v>
      </c>
      <c r="E41" s="6">
        <v>38</v>
      </c>
      <c r="I41" s="6">
        <v>17</v>
      </c>
      <c r="J41" s="6">
        <v>26</v>
      </c>
      <c r="K41" s="6">
        <v>13</v>
      </c>
      <c r="Q41" s="11"/>
    </row>
    <row r="42" spans="3:17" x14ac:dyDescent="0.25">
      <c r="Q42" s="11"/>
    </row>
    <row r="43" spans="3:17" x14ac:dyDescent="0.25">
      <c r="Q43" s="11"/>
    </row>
    <row r="44" spans="3:17" x14ac:dyDescent="0.25">
      <c r="Q44" s="11"/>
    </row>
    <row r="45" spans="3:17" x14ac:dyDescent="0.25">
      <c r="Q45" s="11"/>
    </row>
    <row r="46" spans="3:17" x14ac:dyDescent="0.25">
      <c r="Q46" s="11"/>
    </row>
    <row r="47" spans="3:17" x14ac:dyDescent="0.25">
      <c r="Q47" s="11"/>
    </row>
    <row r="48" spans="3:17" x14ac:dyDescent="0.25">
      <c r="Q48" s="11"/>
    </row>
    <row r="49" spans="17:17" x14ac:dyDescent="0.25">
      <c r="Q49" s="11"/>
    </row>
    <row r="50" spans="17:17" x14ac:dyDescent="0.25">
      <c r="Q50" s="11"/>
    </row>
    <row r="51" spans="17:17" x14ac:dyDescent="0.25">
      <c r="Q51" s="11"/>
    </row>
    <row r="52" spans="17:17" x14ac:dyDescent="0.25">
      <c r="Q52" s="11"/>
    </row>
    <row r="53" spans="17:17" x14ac:dyDescent="0.25">
      <c r="Q53" s="11"/>
    </row>
    <row r="54" spans="17:17" x14ac:dyDescent="0.25">
      <c r="Q54" s="11"/>
    </row>
    <row r="55" spans="17:17" x14ac:dyDescent="0.25">
      <c r="Q55" s="11"/>
    </row>
    <row r="56" spans="17:17" x14ac:dyDescent="0.25">
      <c r="Q56" s="11"/>
    </row>
    <row r="57" spans="17:17" x14ac:dyDescent="0.25">
      <c r="Q57" s="11"/>
    </row>
    <row r="58" spans="17:17" x14ac:dyDescent="0.25">
      <c r="Q58" s="11"/>
    </row>
    <row r="59" spans="17:17" x14ac:dyDescent="0.25">
      <c r="Q59" s="11"/>
    </row>
    <row r="60" spans="17:17" x14ac:dyDescent="0.25">
      <c r="Q60" s="11"/>
    </row>
    <row r="61" spans="17:17" x14ac:dyDescent="0.25">
      <c r="Q61" s="11"/>
    </row>
    <row r="62" spans="17:17" x14ac:dyDescent="0.25">
      <c r="Q62" s="11"/>
    </row>
    <row r="63" spans="17:17" x14ac:dyDescent="0.25">
      <c r="Q63" s="11"/>
    </row>
    <row r="64" spans="17:17" x14ac:dyDescent="0.25">
      <c r="Q64" s="11"/>
    </row>
    <row r="65" spans="17:17" x14ac:dyDescent="0.25">
      <c r="Q65" s="11"/>
    </row>
    <row r="66" spans="17:17" x14ac:dyDescent="0.25">
      <c r="Q66" s="11"/>
    </row>
    <row r="67" spans="17:17" x14ac:dyDescent="0.25">
      <c r="Q67" s="11"/>
    </row>
    <row r="68" spans="17:17" x14ac:dyDescent="0.25">
      <c r="Q68" s="11"/>
    </row>
    <row r="69" spans="17:17" x14ac:dyDescent="0.25">
      <c r="Q69" s="11"/>
    </row>
    <row r="70" spans="17:17" x14ac:dyDescent="0.25">
      <c r="Q70" s="11"/>
    </row>
    <row r="71" spans="17:17" x14ac:dyDescent="0.25">
      <c r="Q71" s="11"/>
    </row>
    <row r="72" spans="17:17" x14ac:dyDescent="0.25">
      <c r="Q72" s="11"/>
    </row>
    <row r="73" spans="17:17" x14ac:dyDescent="0.25">
      <c r="Q73" s="11"/>
    </row>
    <row r="74" spans="17:17" x14ac:dyDescent="0.25">
      <c r="Q74" s="11"/>
    </row>
    <row r="75" spans="17:17" x14ac:dyDescent="0.25">
      <c r="Q75" s="11"/>
    </row>
    <row r="76" spans="17:17" x14ac:dyDescent="0.25">
      <c r="Q76" s="11"/>
    </row>
    <row r="77" spans="17:17" x14ac:dyDescent="0.25">
      <c r="Q77" s="11"/>
    </row>
    <row r="78" spans="17:17" x14ac:dyDescent="0.25">
      <c r="Q78" s="11"/>
    </row>
    <row r="79" spans="17:17" x14ac:dyDescent="0.25">
      <c r="Q79" s="11"/>
    </row>
    <row r="80" spans="17:17" x14ac:dyDescent="0.25">
      <c r="Q80" s="11"/>
    </row>
    <row r="81" spans="17:17" x14ac:dyDescent="0.25">
      <c r="Q81" s="11"/>
    </row>
    <row r="82" spans="17:17" x14ac:dyDescent="0.25">
      <c r="Q82" s="11"/>
    </row>
    <row r="83" spans="17:17" x14ac:dyDescent="0.25">
      <c r="Q83" s="11"/>
    </row>
    <row r="84" spans="17:17" x14ac:dyDescent="0.25">
      <c r="Q84" s="11"/>
    </row>
    <row r="85" spans="17:17" x14ac:dyDescent="0.25">
      <c r="Q85" s="11"/>
    </row>
    <row r="86" spans="17:17" x14ac:dyDescent="0.25">
      <c r="Q86" s="11"/>
    </row>
    <row r="87" spans="17:17" x14ac:dyDescent="0.25">
      <c r="Q87" s="11"/>
    </row>
    <row r="88" spans="17:17" x14ac:dyDescent="0.25">
      <c r="Q88" s="11"/>
    </row>
    <row r="89" spans="17:17" x14ac:dyDescent="0.25">
      <c r="Q89" s="11"/>
    </row>
    <row r="90" spans="17:17" x14ac:dyDescent="0.25">
      <c r="Q90" s="11"/>
    </row>
    <row r="91" spans="17:17" x14ac:dyDescent="0.25">
      <c r="Q91" s="11"/>
    </row>
    <row r="92" spans="17:17" x14ac:dyDescent="0.25">
      <c r="Q92" s="11"/>
    </row>
    <row r="93" spans="17:17" x14ac:dyDescent="0.25">
      <c r="Q93" s="11"/>
    </row>
    <row r="94" spans="17:17" x14ac:dyDescent="0.25">
      <c r="Q94" s="11"/>
    </row>
    <row r="95" spans="17:17" x14ac:dyDescent="0.25">
      <c r="Q95" s="11"/>
    </row>
    <row r="96" spans="17:17" x14ac:dyDescent="0.25">
      <c r="Q96" s="11"/>
    </row>
    <row r="97" spans="17:17" x14ac:dyDescent="0.25">
      <c r="Q97" s="11"/>
    </row>
    <row r="98" spans="17:17" x14ac:dyDescent="0.25">
      <c r="Q98" s="11"/>
    </row>
    <row r="99" spans="17:17" x14ac:dyDescent="0.25">
      <c r="Q99" s="11"/>
    </row>
    <row r="100" spans="17:17" x14ac:dyDescent="0.25">
      <c r="Q100" s="11"/>
    </row>
    <row r="101" spans="17:17" x14ac:dyDescent="0.25">
      <c r="Q101" s="11"/>
    </row>
    <row r="102" spans="17:17" x14ac:dyDescent="0.25">
      <c r="Q102" s="11"/>
    </row>
    <row r="103" spans="17:17" x14ac:dyDescent="0.25">
      <c r="Q103" s="11"/>
    </row>
    <row r="104" spans="17:17" x14ac:dyDescent="0.25">
      <c r="Q104" s="11"/>
    </row>
    <row r="105" spans="17:17" x14ac:dyDescent="0.25">
      <c r="Q105" s="11"/>
    </row>
    <row r="106" spans="17:17" x14ac:dyDescent="0.25">
      <c r="Q106" s="11"/>
    </row>
    <row r="107" spans="17:17" x14ac:dyDescent="0.25">
      <c r="Q107" s="11"/>
    </row>
    <row r="108" spans="17:17" x14ac:dyDescent="0.25">
      <c r="Q108" s="11"/>
    </row>
    <row r="109" spans="17:17" x14ac:dyDescent="0.25">
      <c r="Q109" s="11"/>
    </row>
    <row r="110" spans="17:17" x14ac:dyDescent="0.25">
      <c r="Q110" s="11"/>
    </row>
    <row r="111" spans="17:17" x14ac:dyDescent="0.25">
      <c r="Q111" s="11"/>
    </row>
  </sheetData>
  <sortState ref="E1:E120">
    <sortCondition sortBy="cellColor" ref="E1:E120" dxfId="91"/>
  </sortState>
  <conditionalFormatting sqref="I1:K1048576">
    <cfRule type="duplicateValues" dxfId="71" priority="6"/>
  </conditionalFormatting>
  <conditionalFormatting sqref="P1:Q1048576">
    <cfRule type="duplicateValues" dxfId="70" priority="4"/>
  </conditionalFormatting>
  <conditionalFormatting sqref="R2:R19">
    <cfRule type="duplicateValues" dxfId="69" priority="3"/>
  </conditionalFormatting>
  <conditionalFormatting sqref="C1:E1048576">
    <cfRule type="duplicateValues" dxfId="68" priority="1"/>
    <cfRule type="expression" dxfId="67" priority="2">
      <formula>COUNTIF($C$1:$E$100,C1)=3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3"/>
  <sheetViews>
    <sheetView topLeftCell="K1" workbookViewId="0">
      <selection activeCell="O1" sqref="O1:W1048576"/>
    </sheetView>
  </sheetViews>
  <sheetFormatPr baseColWidth="10" defaultRowHeight="21" x14ac:dyDescent="0.25"/>
  <cols>
    <col min="2" max="4" width="10.83203125" style="6"/>
    <col min="5" max="5" width="24.33203125" customWidth="1"/>
    <col min="9" max="9" width="12" style="45" customWidth="1"/>
    <col min="10" max="11" width="10.83203125" style="45"/>
    <col min="12" max="12" width="18.5" style="53" customWidth="1"/>
    <col min="13" max="13" width="18.5" customWidth="1"/>
    <col min="14" max="14" width="16.6640625" customWidth="1"/>
    <col min="25" max="25" width="18.5" customWidth="1"/>
    <col min="26" max="26" width="10.83203125" style="6"/>
  </cols>
  <sheetData>
    <row r="1" spans="1:29" ht="168" x14ac:dyDescent="0.25">
      <c r="A1" s="19" t="s">
        <v>1438</v>
      </c>
      <c r="B1" s="20" t="s">
        <v>839</v>
      </c>
      <c r="C1" s="20" t="s">
        <v>840</v>
      </c>
      <c r="D1" s="21" t="s">
        <v>841</v>
      </c>
      <c r="E1" s="19" t="s">
        <v>1430</v>
      </c>
      <c r="F1" s="19"/>
      <c r="H1" s="19" t="s">
        <v>1437</v>
      </c>
      <c r="I1" s="44" t="s">
        <v>839</v>
      </c>
      <c r="J1" s="44" t="s">
        <v>840</v>
      </c>
      <c r="K1" s="51" t="s">
        <v>940</v>
      </c>
      <c r="L1" s="52" t="s">
        <v>1431</v>
      </c>
      <c r="M1" s="19"/>
      <c r="Y1" s="19" t="s">
        <v>1434</v>
      </c>
      <c r="Z1" s="20" t="s">
        <v>1429</v>
      </c>
      <c r="AA1" s="19" t="s">
        <v>1432</v>
      </c>
      <c r="AB1" s="19" t="s">
        <v>1433</v>
      </c>
      <c r="AC1" s="19" t="s">
        <v>1433</v>
      </c>
    </row>
    <row r="2" spans="1:29" x14ac:dyDescent="0.25">
      <c r="B2" s="6" t="s">
        <v>110</v>
      </c>
      <c r="C2" s="6" t="s">
        <v>65</v>
      </c>
      <c r="D2" s="6" t="s">
        <v>180</v>
      </c>
      <c r="E2" s="6" t="s">
        <v>180</v>
      </c>
      <c r="I2" s="45" t="s">
        <v>89</v>
      </c>
      <c r="J2" s="45" t="s">
        <v>77</v>
      </c>
      <c r="K2" s="45" t="s">
        <v>89</v>
      </c>
      <c r="L2" s="45" t="s">
        <v>50</v>
      </c>
      <c r="M2" s="6"/>
      <c r="Y2" s="6" t="s">
        <v>108</v>
      </c>
      <c r="Z2" s="6" t="s">
        <v>108</v>
      </c>
      <c r="AA2" s="6" t="s">
        <v>108</v>
      </c>
      <c r="AB2" s="6" t="s">
        <v>44</v>
      </c>
      <c r="AC2" s="6" t="s">
        <v>92</v>
      </c>
    </row>
    <row r="3" spans="1:29" x14ac:dyDescent="0.25">
      <c r="B3" s="6" t="s">
        <v>11</v>
      </c>
      <c r="C3" s="6" t="s">
        <v>799</v>
      </c>
      <c r="D3" s="6" t="s">
        <v>149</v>
      </c>
      <c r="E3" s="6" t="s">
        <v>149</v>
      </c>
      <c r="I3" s="45" t="s">
        <v>198</v>
      </c>
      <c r="J3" s="45" t="s">
        <v>716</v>
      </c>
      <c r="K3" s="45" t="s">
        <v>131</v>
      </c>
      <c r="L3" s="45" t="s">
        <v>215</v>
      </c>
      <c r="M3" s="6"/>
      <c r="Y3" s="6" t="s">
        <v>89</v>
      </c>
      <c r="Z3" s="6" t="s">
        <v>89</v>
      </c>
      <c r="AA3" s="6" t="s">
        <v>89</v>
      </c>
      <c r="AB3" s="6" t="s">
        <v>50</v>
      </c>
      <c r="AC3" s="6" t="s">
        <v>842</v>
      </c>
    </row>
    <row r="4" spans="1:29" x14ac:dyDescent="0.25">
      <c r="B4" s="6" t="s">
        <v>172</v>
      </c>
      <c r="C4" s="6" t="s">
        <v>616</v>
      </c>
      <c r="D4" s="11" t="s">
        <v>110</v>
      </c>
      <c r="E4" s="11" t="s">
        <v>110</v>
      </c>
      <c r="I4" s="45" t="s">
        <v>283</v>
      </c>
      <c r="J4" s="45" t="s">
        <v>296</v>
      </c>
      <c r="K4" s="45" t="s">
        <v>77</v>
      </c>
      <c r="L4" s="45" t="s">
        <v>566</v>
      </c>
      <c r="M4" s="6"/>
      <c r="Y4" s="6" t="s">
        <v>152</v>
      </c>
      <c r="Z4" s="6" t="s">
        <v>152</v>
      </c>
      <c r="AA4" s="6" t="s">
        <v>152</v>
      </c>
      <c r="AB4" s="6" t="s">
        <v>180</v>
      </c>
      <c r="AC4" s="6" t="s">
        <v>218</v>
      </c>
    </row>
    <row r="5" spans="1:29" x14ac:dyDescent="0.25">
      <c r="B5" s="6" t="s">
        <v>616</v>
      </c>
      <c r="C5" s="6" t="s">
        <v>180</v>
      </c>
      <c r="D5" s="11" t="s">
        <v>375</v>
      </c>
      <c r="E5" s="11" t="s">
        <v>375</v>
      </c>
      <c r="I5" s="45" t="s">
        <v>28</v>
      </c>
      <c r="J5" s="45" t="s">
        <v>718</v>
      </c>
      <c r="K5" s="45" t="s">
        <v>28</v>
      </c>
      <c r="L5" s="45" t="s">
        <v>89</v>
      </c>
      <c r="M5" s="6"/>
      <c r="Y5" s="6" t="s">
        <v>172</v>
      </c>
      <c r="Z5" s="1" t="s">
        <v>172</v>
      </c>
      <c r="AA5" s="6" t="s">
        <v>172</v>
      </c>
      <c r="AB5" s="6" t="s">
        <v>82</v>
      </c>
      <c r="AC5" s="6" t="s">
        <v>41</v>
      </c>
    </row>
    <row r="6" spans="1:29" x14ac:dyDescent="0.25">
      <c r="B6" s="6" t="s">
        <v>65</v>
      </c>
      <c r="C6" s="6" t="s">
        <v>172</v>
      </c>
      <c r="D6" s="11" t="s">
        <v>11</v>
      </c>
      <c r="E6" s="11" t="s">
        <v>11</v>
      </c>
      <c r="I6" s="45" t="s">
        <v>716</v>
      </c>
      <c r="J6" s="45" t="s">
        <v>283</v>
      </c>
      <c r="K6" s="45" t="s">
        <v>198</v>
      </c>
      <c r="L6" s="45" t="s">
        <v>77</v>
      </c>
      <c r="M6" s="6"/>
      <c r="Y6" s="6" t="s">
        <v>799</v>
      </c>
      <c r="Z6" s="6" t="s">
        <v>799</v>
      </c>
      <c r="AA6" s="6" t="s">
        <v>799</v>
      </c>
      <c r="AB6" s="6" t="s">
        <v>65</v>
      </c>
      <c r="AC6" s="1" t="s">
        <v>146</v>
      </c>
    </row>
    <row r="7" spans="1:29" x14ac:dyDescent="0.25">
      <c r="B7" s="6" t="s">
        <v>149</v>
      </c>
      <c r="C7" s="6" t="s">
        <v>825</v>
      </c>
      <c r="D7" s="11" t="s">
        <v>799</v>
      </c>
      <c r="E7" s="11" t="s">
        <v>799</v>
      </c>
      <c r="I7" s="45" t="s">
        <v>718</v>
      </c>
      <c r="J7" s="45" t="s">
        <v>258</v>
      </c>
      <c r="K7" s="45" t="s">
        <v>258</v>
      </c>
      <c r="L7" s="45" t="s">
        <v>36</v>
      </c>
      <c r="M7" s="6"/>
      <c r="Y7" s="6" t="s">
        <v>280</v>
      </c>
      <c r="Z7" s="6" t="s">
        <v>280</v>
      </c>
      <c r="AA7" s="6" t="s">
        <v>280</v>
      </c>
      <c r="AB7" s="6" t="s">
        <v>215</v>
      </c>
      <c r="AC7" s="1" t="s">
        <v>144</v>
      </c>
    </row>
    <row r="8" spans="1:29" x14ac:dyDescent="0.25">
      <c r="B8" s="6" t="s">
        <v>730</v>
      </c>
      <c r="C8" s="6" t="s">
        <v>108</v>
      </c>
      <c r="D8" s="11" t="s">
        <v>825</v>
      </c>
      <c r="E8" s="11" t="s">
        <v>825</v>
      </c>
      <c r="I8" s="45" t="s">
        <v>215</v>
      </c>
      <c r="J8" s="45" t="s">
        <v>131</v>
      </c>
      <c r="K8" s="45" t="s">
        <v>716</v>
      </c>
      <c r="L8" s="45" t="s">
        <v>176</v>
      </c>
      <c r="M8" s="6"/>
      <c r="Y8" s="6" t="s">
        <v>225</v>
      </c>
      <c r="Z8" s="1" t="s">
        <v>225</v>
      </c>
      <c r="AA8" s="6" t="s">
        <v>225</v>
      </c>
      <c r="AB8" s="6" t="s">
        <v>566</v>
      </c>
      <c r="AC8" s="1" t="s">
        <v>159</v>
      </c>
    </row>
    <row r="9" spans="1:29" x14ac:dyDescent="0.25">
      <c r="B9" s="6" t="s">
        <v>375</v>
      </c>
      <c r="C9" s="6" t="s">
        <v>573</v>
      </c>
      <c r="D9" s="11" t="s">
        <v>730</v>
      </c>
      <c r="E9" s="11" t="s">
        <v>730</v>
      </c>
      <c r="I9" s="45" t="s">
        <v>566</v>
      </c>
      <c r="J9" s="45" t="s">
        <v>198</v>
      </c>
      <c r="K9" s="45" t="s">
        <v>296</v>
      </c>
      <c r="L9" s="45" t="s">
        <v>305</v>
      </c>
      <c r="M9" s="6"/>
      <c r="Y9" s="6" t="s">
        <v>28</v>
      </c>
      <c r="Z9" s="1" t="s">
        <v>28</v>
      </c>
      <c r="AA9" s="6" t="s">
        <v>28</v>
      </c>
      <c r="AB9" s="6" t="s">
        <v>569</v>
      </c>
      <c r="AC9" s="1" t="s">
        <v>264</v>
      </c>
    </row>
    <row r="10" spans="1:29" x14ac:dyDescent="0.25">
      <c r="B10" s="6" t="s">
        <v>180</v>
      </c>
      <c r="C10" s="6" t="s">
        <v>814</v>
      </c>
      <c r="D10" s="11" t="s">
        <v>225</v>
      </c>
      <c r="E10" s="11" t="s">
        <v>225</v>
      </c>
      <c r="I10" s="45" t="s">
        <v>36</v>
      </c>
      <c r="J10" s="45" t="s">
        <v>50</v>
      </c>
      <c r="K10" s="45" t="s">
        <v>718</v>
      </c>
      <c r="L10" s="45" t="s">
        <v>776</v>
      </c>
      <c r="M10" s="6"/>
      <c r="Y10" s="6" t="s">
        <v>178</v>
      </c>
      <c r="Z10" s="6" t="s">
        <v>178</v>
      </c>
      <c r="AA10" s="6" t="s">
        <v>178</v>
      </c>
      <c r="AB10" s="6" t="s">
        <v>573</v>
      </c>
      <c r="AC10" s="1" t="s">
        <v>222</v>
      </c>
    </row>
    <row r="11" spans="1:29" x14ac:dyDescent="0.25">
      <c r="B11" s="6" t="s">
        <v>225</v>
      </c>
      <c r="C11" s="6" t="s">
        <v>156</v>
      </c>
      <c r="D11" s="11" t="s">
        <v>108</v>
      </c>
      <c r="E11" s="11" t="s">
        <v>108</v>
      </c>
      <c r="I11" s="45" t="s">
        <v>176</v>
      </c>
      <c r="J11" s="45" t="s">
        <v>215</v>
      </c>
      <c r="K11" s="45" t="s">
        <v>50</v>
      </c>
      <c r="L11" s="45" t="s">
        <v>198</v>
      </c>
      <c r="M11" s="6"/>
      <c r="Y11" s="6" t="s">
        <v>53</v>
      </c>
      <c r="Z11" s="1" t="s">
        <v>53</v>
      </c>
      <c r="AA11" s="6" t="s">
        <v>53</v>
      </c>
      <c r="AB11" s="6" t="s">
        <v>333</v>
      </c>
      <c r="AC11" s="1" t="s">
        <v>183</v>
      </c>
    </row>
    <row r="12" spans="1:29" x14ac:dyDescent="0.25">
      <c r="B12" s="6" t="s">
        <v>79</v>
      </c>
      <c r="C12" s="6" t="s">
        <v>831</v>
      </c>
      <c r="D12" s="6" t="s">
        <v>95</v>
      </c>
      <c r="E12" s="6" t="s">
        <v>65</v>
      </c>
      <c r="I12" s="45" t="s">
        <v>305</v>
      </c>
      <c r="J12" s="45" t="s">
        <v>36</v>
      </c>
      <c r="K12" s="45" t="s">
        <v>176</v>
      </c>
      <c r="L12" s="45" t="s">
        <v>258</v>
      </c>
      <c r="M12" s="6"/>
      <c r="Y12" s="6" t="s">
        <v>825</v>
      </c>
      <c r="Z12" s="1" t="s">
        <v>825</v>
      </c>
      <c r="AA12" s="6" t="s">
        <v>825</v>
      </c>
      <c r="AB12" s="6" t="s">
        <v>149</v>
      </c>
      <c r="AC12" s="1" t="s">
        <v>843</v>
      </c>
    </row>
    <row r="13" spans="1:29" x14ac:dyDescent="0.25">
      <c r="B13" s="6" t="s">
        <v>188</v>
      </c>
      <c r="C13" s="6" t="s">
        <v>770</v>
      </c>
      <c r="D13" s="11" t="s">
        <v>875</v>
      </c>
      <c r="E13" s="6" t="s">
        <v>616</v>
      </c>
      <c r="I13" s="45" t="s">
        <v>280</v>
      </c>
      <c r="J13" s="45" t="s">
        <v>305</v>
      </c>
      <c r="K13" s="45" t="s">
        <v>776</v>
      </c>
      <c r="L13" s="45" t="s">
        <v>280</v>
      </c>
      <c r="M13" s="6"/>
      <c r="Y13" s="6" t="s">
        <v>44</v>
      </c>
      <c r="Z13" s="6" t="s">
        <v>92</v>
      </c>
      <c r="AB13" s="6" t="s">
        <v>110</v>
      </c>
      <c r="AC13" s="6" t="s">
        <v>236</v>
      </c>
    </row>
    <row r="14" spans="1:29" x14ac:dyDescent="0.25">
      <c r="B14" s="6" t="s">
        <v>128</v>
      </c>
      <c r="C14" s="6" t="s">
        <v>827</v>
      </c>
      <c r="D14" s="11" t="s">
        <v>582</v>
      </c>
      <c r="E14" s="6" t="s">
        <v>172</v>
      </c>
      <c r="I14" s="45" t="s">
        <v>724</v>
      </c>
      <c r="J14" s="45" t="s">
        <v>53</v>
      </c>
      <c r="K14" s="45" t="s">
        <v>100</v>
      </c>
      <c r="L14" s="45" t="s">
        <v>283</v>
      </c>
      <c r="M14" s="6"/>
      <c r="Y14" s="6" t="s">
        <v>50</v>
      </c>
      <c r="Z14" s="6" t="s">
        <v>842</v>
      </c>
      <c r="AB14" s="6" t="s">
        <v>582</v>
      </c>
      <c r="AC14" s="1" t="s">
        <v>62</v>
      </c>
    </row>
    <row r="15" spans="1:29" x14ac:dyDescent="0.25">
      <c r="B15" s="6" t="s">
        <v>220</v>
      </c>
      <c r="C15" s="6" t="s">
        <v>829</v>
      </c>
      <c r="D15" s="11" t="s">
        <v>122</v>
      </c>
      <c r="E15" s="21"/>
      <c r="I15" s="45" t="s">
        <v>53</v>
      </c>
      <c r="J15" s="45" t="s">
        <v>566</v>
      </c>
      <c r="K15" s="45" t="s">
        <v>606</v>
      </c>
      <c r="L15" s="45" t="s">
        <v>28</v>
      </c>
      <c r="M15" s="6"/>
      <c r="Y15" s="6" t="s">
        <v>180</v>
      </c>
      <c r="Z15" s="6" t="s">
        <v>218</v>
      </c>
      <c r="AB15" s="6" t="s">
        <v>134</v>
      </c>
      <c r="AC15" s="6" t="s">
        <v>246</v>
      </c>
    </row>
    <row r="16" spans="1:29" x14ac:dyDescent="0.25">
      <c r="B16" s="6" t="s">
        <v>234</v>
      </c>
      <c r="C16" s="6" t="s">
        <v>89</v>
      </c>
      <c r="D16" s="11" t="s">
        <v>882</v>
      </c>
      <c r="E16" s="21">
        <v>13</v>
      </c>
      <c r="I16" s="45" t="s">
        <v>551</v>
      </c>
      <c r="J16" s="45" t="s">
        <v>724</v>
      </c>
      <c r="K16" s="45" t="s">
        <v>31</v>
      </c>
      <c r="L16" s="45" t="s">
        <v>131</v>
      </c>
      <c r="M16" s="6"/>
      <c r="Y16" s="6" t="s">
        <v>82</v>
      </c>
      <c r="Z16" s="6" t="s">
        <v>41</v>
      </c>
      <c r="AB16" s="6" t="s">
        <v>77</v>
      </c>
      <c r="AC16" s="6" t="s">
        <v>844</v>
      </c>
    </row>
    <row r="17" spans="2:29" x14ac:dyDescent="0.25">
      <c r="B17" s="6" t="s">
        <v>650</v>
      </c>
      <c r="C17" s="6" t="s">
        <v>784</v>
      </c>
      <c r="D17" s="11" t="s">
        <v>883</v>
      </c>
      <c r="E17" s="21"/>
      <c r="I17" s="45" t="s">
        <v>517</v>
      </c>
      <c r="J17" s="45" t="s">
        <v>280</v>
      </c>
      <c r="K17" s="45" t="s">
        <v>232</v>
      </c>
      <c r="L17" s="45" t="s">
        <v>716</v>
      </c>
      <c r="M17" s="6"/>
      <c r="Y17" s="6" t="s">
        <v>65</v>
      </c>
      <c r="Z17" s="1" t="s">
        <v>146</v>
      </c>
      <c r="AB17" s="6" t="s">
        <v>36</v>
      </c>
      <c r="AC17" s="6" t="s">
        <v>250</v>
      </c>
    </row>
    <row r="18" spans="2:29" x14ac:dyDescent="0.25">
      <c r="B18" s="6" t="s">
        <v>34</v>
      </c>
      <c r="C18" s="6" t="s">
        <v>747</v>
      </c>
      <c r="D18" s="11" t="s">
        <v>884</v>
      </c>
      <c r="E18" s="21"/>
      <c r="I18" s="45" t="s">
        <v>571</v>
      </c>
      <c r="J18" s="45" t="s">
        <v>776</v>
      </c>
      <c r="K18" s="45" t="s">
        <v>920</v>
      </c>
      <c r="L18" s="45" t="s">
        <v>296</v>
      </c>
      <c r="M18" s="6"/>
      <c r="Y18" s="6" t="s">
        <v>215</v>
      </c>
      <c r="Z18" s="1" t="s">
        <v>144</v>
      </c>
      <c r="AB18" s="6" t="s">
        <v>205</v>
      </c>
      <c r="AC18" s="1" t="s">
        <v>266</v>
      </c>
    </row>
    <row r="19" spans="2:29" x14ac:dyDescent="0.25">
      <c r="B19" s="6" t="s">
        <v>71</v>
      </c>
      <c r="C19" s="20"/>
      <c r="D19" s="11" t="s">
        <v>886</v>
      </c>
      <c r="E19" s="21"/>
      <c r="I19" s="45" t="s">
        <v>573</v>
      </c>
      <c r="J19" s="45" t="s">
        <v>225</v>
      </c>
      <c r="K19" s="45" t="s">
        <v>923</v>
      </c>
      <c r="L19" s="45" t="s">
        <v>718</v>
      </c>
      <c r="M19" s="6"/>
      <c r="Y19" s="6" t="s">
        <v>566</v>
      </c>
      <c r="Z19" s="1" t="s">
        <v>159</v>
      </c>
      <c r="AB19" s="6" t="s">
        <v>616</v>
      </c>
      <c r="AC19" s="1" t="s">
        <v>31</v>
      </c>
    </row>
    <row r="20" spans="2:29" x14ac:dyDescent="0.25">
      <c r="B20" s="6" t="s">
        <v>193</v>
      </c>
      <c r="C20" s="20"/>
      <c r="D20" s="11" t="s">
        <v>113</v>
      </c>
      <c r="E20" s="21"/>
      <c r="I20" s="45" t="s">
        <v>575</v>
      </c>
      <c r="J20" s="45" t="s">
        <v>738</v>
      </c>
      <c r="K20" s="45" t="s">
        <v>925</v>
      </c>
      <c r="L20" s="45" t="s">
        <v>724</v>
      </c>
      <c r="M20" s="6"/>
      <c r="Y20" s="6" t="s">
        <v>569</v>
      </c>
      <c r="Z20" s="1" t="s">
        <v>264</v>
      </c>
      <c r="AB20" s="6" t="s">
        <v>122</v>
      </c>
    </row>
    <row r="21" spans="2:29" x14ac:dyDescent="0.25">
      <c r="B21" s="6" t="s">
        <v>68</v>
      </c>
      <c r="C21" s="20"/>
      <c r="D21" s="11" t="s">
        <v>287</v>
      </c>
      <c r="E21" s="21"/>
      <c r="I21" s="45" t="s">
        <v>577</v>
      </c>
      <c r="J21" s="45" t="s">
        <v>741</v>
      </c>
      <c r="K21" s="45" t="s">
        <v>927</v>
      </c>
      <c r="L21" s="45" t="s">
        <v>53</v>
      </c>
      <c r="M21" s="6"/>
      <c r="Y21" s="6" t="s">
        <v>573</v>
      </c>
      <c r="Z21" s="1" t="s">
        <v>222</v>
      </c>
      <c r="AB21" s="6" t="s">
        <v>176</v>
      </c>
    </row>
    <row r="22" spans="2:29" x14ac:dyDescent="0.25">
      <c r="B22" s="6" t="s">
        <v>131</v>
      </c>
      <c r="C22" s="20"/>
      <c r="D22" s="11" t="s">
        <v>280</v>
      </c>
      <c r="E22" s="21"/>
      <c r="I22" s="45" t="s">
        <v>582</v>
      </c>
      <c r="J22" s="45" t="s">
        <v>411</v>
      </c>
      <c r="K22" s="45" t="s">
        <v>616</v>
      </c>
      <c r="Y22" s="6" t="s">
        <v>333</v>
      </c>
      <c r="Z22" s="1" t="s">
        <v>183</v>
      </c>
      <c r="AB22" s="6" t="s">
        <v>305</v>
      </c>
    </row>
    <row r="23" spans="2:29" x14ac:dyDescent="0.25">
      <c r="B23" s="6" t="s">
        <v>82</v>
      </c>
      <c r="C23" s="20"/>
      <c r="D23" s="11" t="s">
        <v>215</v>
      </c>
      <c r="E23" s="21"/>
      <c r="I23" s="45" t="s">
        <v>584</v>
      </c>
      <c r="J23" s="45" t="s">
        <v>74</v>
      </c>
      <c r="K23" s="45" t="s">
        <v>289</v>
      </c>
      <c r="Y23" s="6" t="s">
        <v>149</v>
      </c>
      <c r="Z23" s="1" t="s">
        <v>843</v>
      </c>
      <c r="AB23" s="6" t="s">
        <v>195</v>
      </c>
    </row>
    <row r="24" spans="2:29" x14ac:dyDescent="0.25">
      <c r="B24" s="6" t="s">
        <v>271</v>
      </c>
      <c r="C24" s="20"/>
      <c r="D24" s="11" t="s">
        <v>36</v>
      </c>
      <c r="E24" s="21"/>
      <c r="I24" s="45" t="s">
        <v>136</v>
      </c>
      <c r="J24" s="45" t="s">
        <v>284</v>
      </c>
      <c r="K24" s="46" t="s">
        <v>932</v>
      </c>
      <c r="Y24" s="6" t="s">
        <v>110</v>
      </c>
      <c r="Z24" s="6" t="s">
        <v>236</v>
      </c>
      <c r="AB24" s="6" t="s">
        <v>776</v>
      </c>
    </row>
    <row r="25" spans="2:29" x14ac:dyDescent="0.25">
      <c r="B25" s="6" t="s">
        <v>25</v>
      </c>
      <c r="C25" s="20"/>
      <c r="D25" s="6" t="s">
        <v>420</v>
      </c>
      <c r="E25" s="21"/>
      <c r="I25" s="45" t="s">
        <v>210</v>
      </c>
      <c r="J25" s="45" t="s">
        <v>750</v>
      </c>
      <c r="K25" s="45" t="s">
        <v>248</v>
      </c>
      <c r="Y25" s="6" t="s">
        <v>582</v>
      </c>
      <c r="Z25" s="1" t="s">
        <v>62</v>
      </c>
      <c r="AB25" s="6" t="s">
        <v>125</v>
      </c>
    </row>
    <row r="26" spans="2:29" x14ac:dyDescent="0.25">
      <c r="B26" s="6" t="s">
        <v>134</v>
      </c>
      <c r="C26" s="20"/>
      <c r="D26" s="6" t="s">
        <v>724</v>
      </c>
      <c r="E26" s="21"/>
      <c r="I26" s="45" t="s">
        <v>218</v>
      </c>
      <c r="J26" s="45" t="s">
        <v>569</v>
      </c>
      <c r="K26" s="45" t="s">
        <v>365</v>
      </c>
      <c r="Y26" s="6" t="s">
        <v>134</v>
      </c>
      <c r="Z26" s="6" t="s">
        <v>246</v>
      </c>
      <c r="AB26" s="6" t="s">
        <v>198</v>
      </c>
    </row>
    <row r="27" spans="2:29" x14ac:dyDescent="0.25">
      <c r="B27" s="6" t="s">
        <v>266</v>
      </c>
      <c r="C27" s="20"/>
      <c r="D27" s="6" t="s">
        <v>84</v>
      </c>
      <c r="E27" s="21"/>
      <c r="I27" s="45" t="s">
        <v>338</v>
      </c>
      <c r="J27" s="45" t="s">
        <v>754</v>
      </c>
      <c r="K27" s="45" t="s">
        <v>291</v>
      </c>
      <c r="Y27" s="6" t="s">
        <v>77</v>
      </c>
      <c r="Z27" s="6" t="s">
        <v>844</v>
      </c>
      <c r="AB27" s="6" t="s">
        <v>375</v>
      </c>
    </row>
    <row r="28" spans="2:29" x14ac:dyDescent="0.25">
      <c r="B28" s="6" t="s">
        <v>178</v>
      </c>
      <c r="C28" s="20"/>
      <c r="D28" s="20"/>
      <c r="E28" s="21"/>
      <c r="I28" s="45" t="s">
        <v>41</v>
      </c>
      <c r="J28" s="45" t="s">
        <v>134</v>
      </c>
      <c r="Y28" s="6" t="s">
        <v>36</v>
      </c>
      <c r="Z28" s="6" t="s">
        <v>250</v>
      </c>
      <c r="AB28" s="6" t="s">
        <v>156</v>
      </c>
    </row>
    <row r="29" spans="2:29" x14ac:dyDescent="0.25">
      <c r="B29" s="6" t="s">
        <v>244</v>
      </c>
      <c r="C29" s="20"/>
      <c r="D29" s="20"/>
      <c r="E29" s="21"/>
      <c r="I29" s="45" t="s">
        <v>146</v>
      </c>
      <c r="J29" s="45" t="s">
        <v>756</v>
      </c>
      <c r="Y29" s="6" t="s">
        <v>205</v>
      </c>
      <c r="Z29" s="1" t="s">
        <v>266</v>
      </c>
      <c r="AB29" s="6" t="s">
        <v>232</v>
      </c>
    </row>
    <row r="30" spans="2:29" x14ac:dyDescent="0.25">
      <c r="B30" s="6" t="s">
        <v>119</v>
      </c>
      <c r="C30" s="20"/>
      <c r="D30" s="20"/>
      <c r="E30" s="21"/>
      <c r="I30" s="45" t="s">
        <v>141</v>
      </c>
      <c r="J30" s="45" t="s">
        <v>152</v>
      </c>
      <c r="Y30" s="6" t="s">
        <v>616</v>
      </c>
      <c r="Z30" s="1" t="s">
        <v>31</v>
      </c>
      <c r="AB30" s="6" t="s">
        <v>420</v>
      </c>
    </row>
    <row r="31" spans="2:29" x14ac:dyDescent="0.25">
      <c r="B31" s="6" t="s">
        <v>258</v>
      </c>
      <c r="C31" s="20"/>
      <c r="D31" s="20"/>
      <c r="E31" s="21"/>
      <c r="I31" s="45" t="s">
        <v>122</v>
      </c>
      <c r="J31" s="45" t="s">
        <v>162</v>
      </c>
      <c r="Y31" s="6" t="s">
        <v>122</v>
      </c>
      <c r="AB31" s="6" t="s">
        <v>234</v>
      </c>
    </row>
    <row r="32" spans="2:29" x14ac:dyDescent="0.25">
      <c r="B32" s="6" t="s">
        <v>205</v>
      </c>
      <c r="C32" s="20"/>
      <c r="D32" s="20"/>
      <c r="E32" s="21"/>
      <c r="I32" s="45" t="s">
        <v>623</v>
      </c>
      <c r="J32" s="45" t="s">
        <v>168</v>
      </c>
      <c r="Y32" s="6" t="s">
        <v>176</v>
      </c>
      <c r="Z32" s="6">
        <v>29</v>
      </c>
      <c r="AB32" s="6" t="s">
        <v>271</v>
      </c>
    </row>
    <row r="33" spans="2:28" x14ac:dyDescent="0.25">
      <c r="B33" s="6" t="s">
        <v>232</v>
      </c>
      <c r="C33" s="20"/>
      <c r="D33" s="20"/>
      <c r="E33" s="21"/>
      <c r="I33" s="45" t="s">
        <v>298</v>
      </c>
      <c r="J33" s="45" t="s">
        <v>205</v>
      </c>
      <c r="Y33" s="6" t="s">
        <v>305</v>
      </c>
      <c r="AB33" s="6" t="s">
        <v>248</v>
      </c>
    </row>
    <row r="34" spans="2:28" x14ac:dyDescent="0.25">
      <c r="B34" s="6" t="s">
        <v>248</v>
      </c>
      <c r="C34" s="20"/>
      <c r="D34" s="20"/>
      <c r="E34" s="21"/>
      <c r="I34" s="45" t="s">
        <v>300</v>
      </c>
      <c r="J34" s="45" t="s">
        <v>764</v>
      </c>
      <c r="Y34" s="6" t="s">
        <v>195</v>
      </c>
      <c r="AB34" s="6" t="s">
        <v>684</v>
      </c>
    </row>
    <row r="35" spans="2:28" x14ac:dyDescent="0.25">
      <c r="B35" s="6" t="s">
        <v>328</v>
      </c>
      <c r="C35" s="20"/>
      <c r="D35" s="20"/>
      <c r="E35" s="21"/>
      <c r="I35" s="45" t="s">
        <v>62</v>
      </c>
      <c r="J35" s="45" t="s">
        <v>780</v>
      </c>
      <c r="Y35" s="6" t="s">
        <v>776</v>
      </c>
      <c r="AB35" s="6" t="s">
        <v>258</v>
      </c>
    </row>
    <row r="36" spans="2:28" x14ac:dyDescent="0.25">
      <c r="B36" s="6" t="s">
        <v>619</v>
      </c>
      <c r="C36" s="20"/>
      <c r="D36" s="20"/>
      <c r="E36" s="21"/>
      <c r="I36" s="45" t="s">
        <v>156</v>
      </c>
      <c r="J36" s="45" t="s">
        <v>375</v>
      </c>
      <c r="Y36" s="6" t="s">
        <v>125</v>
      </c>
      <c r="AB36" s="6" t="s">
        <v>11</v>
      </c>
    </row>
    <row r="37" spans="2:28" x14ac:dyDescent="0.25">
      <c r="B37" s="6" t="s">
        <v>277</v>
      </c>
      <c r="C37" s="20"/>
      <c r="D37" s="20"/>
      <c r="E37" s="21"/>
      <c r="I37" s="45" t="s">
        <v>229</v>
      </c>
      <c r="J37" s="45" t="s">
        <v>792</v>
      </c>
      <c r="Y37" s="6" t="s">
        <v>198</v>
      </c>
      <c r="AB37" s="6" t="s">
        <v>16</v>
      </c>
    </row>
    <row r="38" spans="2:28" x14ac:dyDescent="0.25">
      <c r="B38" s="6" t="s">
        <v>684</v>
      </c>
      <c r="C38" s="20"/>
      <c r="D38" s="20"/>
      <c r="E38" s="21"/>
      <c r="I38" s="45" t="s">
        <v>420</v>
      </c>
      <c r="J38" s="45" t="s">
        <v>684</v>
      </c>
      <c r="Y38" s="6" t="s">
        <v>375</v>
      </c>
      <c r="AB38" s="6" t="s">
        <v>283</v>
      </c>
    </row>
    <row r="39" spans="2:28" x14ac:dyDescent="0.25">
      <c r="B39" s="6" t="s">
        <v>541</v>
      </c>
      <c r="C39" s="20"/>
      <c r="D39" s="20"/>
      <c r="E39" s="21"/>
      <c r="I39" s="45" t="s">
        <v>672</v>
      </c>
      <c r="J39" s="45" t="s">
        <v>16</v>
      </c>
      <c r="Y39" s="6" t="s">
        <v>156</v>
      </c>
      <c r="AB39" s="6" t="s">
        <v>25</v>
      </c>
    </row>
    <row r="40" spans="2:28" x14ac:dyDescent="0.25">
      <c r="B40" s="6" t="s">
        <v>659</v>
      </c>
      <c r="C40" s="20"/>
      <c r="D40" s="20"/>
      <c r="E40" s="21"/>
      <c r="I40" s="45" t="s">
        <v>250</v>
      </c>
      <c r="J40" s="45" t="s">
        <v>201</v>
      </c>
      <c r="Y40" s="6" t="s">
        <v>232</v>
      </c>
      <c r="AB40" s="6" t="s">
        <v>201</v>
      </c>
    </row>
    <row r="41" spans="2:28" x14ac:dyDescent="0.25">
      <c r="B41" s="6" t="s">
        <v>50</v>
      </c>
      <c r="C41" s="20"/>
      <c r="D41" s="20"/>
      <c r="E41" s="21"/>
      <c r="I41" s="45" t="s">
        <v>19</v>
      </c>
      <c r="J41" s="45" t="s">
        <v>810</v>
      </c>
      <c r="Y41" s="6" t="s">
        <v>420</v>
      </c>
      <c r="AB41" s="6" t="s">
        <v>131</v>
      </c>
    </row>
    <row r="42" spans="2:28" x14ac:dyDescent="0.25">
      <c r="B42" s="6" t="s">
        <v>77</v>
      </c>
      <c r="C42" s="20"/>
      <c r="D42" s="20"/>
      <c r="E42" s="21"/>
      <c r="I42" s="45" t="s">
        <v>139</v>
      </c>
      <c r="J42" s="45" t="s">
        <v>812</v>
      </c>
      <c r="Y42" s="6" t="s">
        <v>234</v>
      </c>
      <c r="AB42" s="6" t="s">
        <v>716</v>
      </c>
    </row>
    <row r="43" spans="2:28" x14ac:dyDescent="0.25">
      <c r="B43" s="6" t="s">
        <v>534</v>
      </c>
      <c r="C43" s="20"/>
      <c r="D43" s="20"/>
      <c r="E43" s="21"/>
      <c r="I43" s="45" t="s">
        <v>294</v>
      </c>
      <c r="J43" s="45" t="s">
        <v>818</v>
      </c>
      <c r="Y43" s="6" t="s">
        <v>271</v>
      </c>
      <c r="AB43" s="6" t="s">
        <v>296</v>
      </c>
    </row>
    <row r="44" spans="2:28" x14ac:dyDescent="0.25">
      <c r="B44" s="6" t="s">
        <v>705</v>
      </c>
      <c r="C44" s="20"/>
      <c r="D44" s="20"/>
      <c r="E44" s="21"/>
      <c r="I44" s="45" t="s">
        <v>709</v>
      </c>
      <c r="J44" s="45" t="s">
        <v>730</v>
      </c>
      <c r="Y44" s="6" t="s">
        <v>248</v>
      </c>
      <c r="AB44" s="6" t="s">
        <v>718</v>
      </c>
    </row>
    <row r="45" spans="2:28" x14ac:dyDescent="0.25">
      <c r="B45" s="6" t="s">
        <v>599</v>
      </c>
      <c r="C45" s="20"/>
      <c r="D45" s="20"/>
      <c r="E45" s="21"/>
      <c r="I45" s="45" t="s">
        <v>712</v>
      </c>
      <c r="J45" s="45" t="s">
        <v>734</v>
      </c>
      <c r="Y45" s="6" t="s">
        <v>684</v>
      </c>
      <c r="AB45" s="6" t="s">
        <v>34</v>
      </c>
    </row>
    <row r="46" spans="2:28" x14ac:dyDescent="0.25">
      <c r="B46" s="6" t="s">
        <v>125</v>
      </c>
      <c r="C46" s="20"/>
      <c r="D46" s="20"/>
      <c r="E46" s="21"/>
      <c r="J46" s="45" t="s">
        <v>222</v>
      </c>
      <c r="Y46" s="6" t="s">
        <v>258</v>
      </c>
      <c r="AB46" s="6" t="s">
        <v>724</v>
      </c>
    </row>
    <row r="47" spans="2:28" x14ac:dyDescent="0.25">
      <c r="B47" s="6" t="s">
        <v>734</v>
      </c>
      <c r="C47" s="20"/>
      <c r="D47" s="20"/>
      <c r="E47" s="21"/>
      <c r="J47" s="45" t="s">
        <v>264</v>
      </c>
      <c r="Y47" s="6" t="s">
        <v>11</v>
      </c>
      <c r="AB47" s="6" t="s">
        <v>113</v>
      </c>
    </row>
    <row r="48" spans="2:28" x14ac:dyDescent="0.25">
      <c r="B48" s="6" t="s">
        <v>558</v>
      </c>
      <c r="C48" s="20"/>
      <c r="D48" s="20"/>
      <c r="E48" s="21"/>
      <c r="J48" s="45" t="s">
        <v>253</v>
      </c>
      <c r="Y48" s="6" t="s">
        <v>16</v>
      </c>
      <c r="AB48" s="6" t="s">
        <v>730</v>
      </c>
    </row>
    <row r="49" spans="2:28" x14ac:dyDescent="0.25">
      <c r="B49" s="6" t="s">
        <v>202</v>
      </c>
      <c r="C49" s="20"/>
      <c r="D49" s="20"/>
      <c r="E49" s="21"/>
      <c r="J49" s="45" t="s">
        <v>34</v>
      </c>
      <c r="Y49" s="6" t="s">
        <v>283</v>
      </c>
      <c r="AB49" s="6" t="s">
        <v>734</v>
      </c>
    </row>
    <row r="50" spans="2:28" x14ac:dyDescent="0.25">
      <c r="B50" s="6" t="s">
        <v>333</v>
      </c>
      <c r="C50" s="20"/>
      <c r="D50" s="20"/>
      <c r="E50" s="21"/>
      <c r="J50" s="45" t="s">
        <v>333</v>
      </c>
      <c r="Y50" s="6" t="s">
        <v>25</v>
      </c>
    </row>
    <row r="51" spans="2:28" x14ac:dyDescent="0.25">
      <c r="B51" s="6" t="s">
        <v>569</v>
      </c>
      <c r="C51" s="20"/>
      <c r="D51" s="20"/>
      <c r="E51" s="21"/>
      <c r="J51" s="45" t="s">
        <v>256</v>
      </c>
      <c r="Y51" s="6" t="s">
        <v>201</v>
      </c>
    </row>
    <row r="52" spans="2:28" x14ac:dyDescent="0.25">
      <c r="B52" s="6" t="s">
        <v>16</v>
      </c>
      <c r="C52" s="20"/>
      <c r="D52" s="20"/>
      <c r="E52" s="21"/>
      <c r="J52" s="45" t="s">
        <v>178</v>
      </c>
      <c r="Y52" s="6" t="s">
        <v>131</v>
      </c>
    </row>
    <row r="53" spans="2:28" x14ac:dyDescent="0.25">
      <c r="B53" s="6" t="s">
        <v>698</v>
      </c>
      <c r="C53" s="20"/>
      <c r="D53" s="20"/>
      <c r="E53" s="21"/>
      <c r="J53" s="45" t="s">
        <v>125</v>
      </c>
      <c r="Y53" s="6" t="s">
        <v>716</v>
      </c>
    </row>
    <row r="54" spans="2:28" x14ac:dyDescent="0.25">
      <c r="B54" s="6" t="s">
        <v>561</v>
      </c>
      <c r="C54" s="20"/>
      <c r="D54" s="20"/>
      <c r="E54" s="21"/>
      <c r="J54" s="45" t="s">
        <v>25</v>
      </c>
      <c r="Y54" s="6" t="s">
        <v>296</v>
      </c>
    </row>
    <row r="55" spans="2:28" x14ac:dyDescent="0.25">
      <c r="B55" s="6" t="s">
        <v>195</v>
      </c>
      <c r="C55" s="20"/>
      <c r="D55" s="20"/>
      <c r="E55" s="21"/>
      <c r="J55" s="45" t="s">
        <v>772</v>
      </c>
      <c r="Y55" s="6" t="s">
        <v>718</v>
      </c>
    </row>
    <row r="56" spans="2:28" x14ac:dyDescent="0.25">
      <c r="B56" s="6" t="s">
        <v>152</v>
      </c>
      <c r="C56" s="20"/>
      <c r="D56" s="20"/>
      <c r="E56" s="21"/>
      <c r="J56" s="45" t="s">
        <v>113</v>
      </c>
      <c r="Y56" s="6" t="s">
        <v>34</v>
      </c>
    </row>
    <row r="57" spans="2:28" x14ac:dyDescent="0.25">
      <c r="B57" s="6" t="s">
        <v>529</v>
      </c>
      <c r="C57" s="20"/>
      <c r="D57" s="20"/>
      <c r="E57" s="21"/>
      <c r="J57" s="45" t="s">
        <v>271</v>
      </c>
      <c r="Y57" s="6" t="s">
        <v>724</v>
      </c>
    </row>
    <row r="58" spans="2:28" x14ac:dyDescent="0.25">
      <c r="B58" s="6" t="s">
        <v>56</v>
      </c>
      <c r="C58" s="20"/>
      <c r="D58" s="20"/>
      <c r="E58" s="21"/>
      <c r="J58" s="45" t="s">
        <v>656</v>
      </c>
      <c r="Y58" s="6" t="s">
        <v>113</v>
      </c>
    </row>
    <row r="59" spans="2:28" x14ac:dyDescent="0.25">
      <c r="B59" s="6" t="s">
        <v>721</v>
      </c>
      <c r="C59" s="20"/>
      <c r="D59" s="20"/>
      <c r="E59" s="21"/>
      <c r="J59" s="45" t="s">
        <v>82</v>
      </c>
      <c r="Y59" s="6" t="s">
        <v>730</v>
      </c>
    </row>
    <row r="60" spans="2:28" x14ac:dyDescent="0.25">
      <c r="B60" s="6" t="s">
        <v>201</v>
      </c>
      <c r="C60" s="20"/>
      <c r="D60" s="20"/>
      <c r="E60" s="21"/>
      <c r="J60" s="45" t="s">
        <v>234</v>
      </c>
      <c r="Y60" s="6" t="s">
        <v>734</v>
      </c>
    </row>
    <row r="61" spans="2:28" x14ac:dyDescent="0.25">
      <c r="B61" s="6" t="s">
        <v>44</v>
      </c>
      <c r="C61" s="20"/>
      <c r="D61" s="20"/>
      <c r="E61" s="21"/>
      <c r="J61" s="45" t="s">
        <v>226</v>
      </c>
    </row>
    <row r="62" spans="2:28" x14ac:dyDescent="0.25">
      <c r="B62" s="6" t="s">
        <v>14</v>
      </c>
      <c r="C62" s="20"/>
      <c r="D62" s="20"/>
      <c r="E62" s="21"/>
      <c r="J62" s="45" t="s">
        <v>195</v>
      </c>
    </row>
    <row r="63" spans="2:28" x14ac:dyDescent="0.25">
      <c r="B63" s="6" t="s">
        <v>590</v>
      </c>
      <c r="C63" s="20"/>
      <c r="D63" s="20"/>
      <c r="E63" s="21"/>
      <c r="J63" s="45" t="s">
        <v>44</v>
      </c>
    </row>
    <row r="64" spans="2:28" x14ac:dyDescent="0.25">
      <c r="B64" s="6" t="s">
        <v>246</v>
      </c>
      <c r="C64" s="20"/>
      <c r="D64" s="20"/>
      <c r="E64" s="21"/>
    </row>
    <row r="65" spans="2:26" x14ac:dyDescent="0.25">
      <c r="B65" s="6" t="s">
        <v>241</v>
      </c>
      <c r="C65" s="20"/>
      <c r="D65" s="20"/>
      <c r="E65" s="21"/>
      <c r="Z65" s="2"/>
    </row>
    <row r="66" spans="2:26" x14ac:dyDescent="0.25">
      <c r="C66" s="20"/>
      <c r="D66" s="20"/>
      <c r="E66" s="21"/>
      <c r="Z66" s="2"/>
    </row>
    <row r="67" spans="2:26" x14ac:dyDescent="0.25">
      <c r="B67" s="20"/>
      <c r="C67" s="20"/>
      <c r="D67" s="20"/>
      <c r="E67" s="21"/>
      <c r="Z67" s="2"/>
    </row>
    <row r="68" spans="2:26" x14ac:dyDescent="0.25">
      <c r="B68" s="20">
        <v>65</v>
      </c>
      <c r="C68" s="20">
        <v>17</v>
      </c>
      <c r="D68" s="20">
        <v>26</v>
      </c>
      <c r="E68" s="21"/>
      <c r="I68" s="45">
        <v>44</v>
      </c>
      <c r="J68" s="45">
        <v>62</v>
      </c>
      <c r="K68" s="45">
        <v>26</v>
      </c>
      <c r="Z68" s="2"/>
    </row>
    <row r="69" spans="2:26" x14ac:dyDescent="0.25">
      <c r="B69" s="20"/>
      <c r="C69" s="20"/>
      <c r="D69" s="20"/>
      <c r="E69" s="21"/>
      <c r="Z69" s="2"/>
    </row>
    <row r="70" spans="2:26" x14ac:dyDescent="0.25">
      <c r="B70" s="20"/>
      <c r="C70" s="20"/>
      <c r="D70" s="20"/>
      <c r="E70" s="21"/>
      <c r="Z70" s="2"/>
    </row>
    <row r="71" spans="2:26" x14ac:dyDescent="0.25">
      <c r="B71" s="20"/>
      <c r="C71" s="20"/>
      <c r="D71" s="20"/>
      <c r="E71" s="21"/>
      <c r="Z71" s="2"/>
    </row>
    <row r="72" spans="2:26" x14ac:dyDescent="0.25">
      <c r="B72" s="20"/>
      <c r="C72" s="20"/>
      <c r="D72" s="20"/>
      <c r="E72" s="21"/>
      <c r="Z72" s="2"/>
    </row>
    <row r="73" spans="2:26" x14ac:dyDescent="0.25">
      <c r="B73" s="20"/>
      <c r="C73" s="20"/>
      <c r="D73" s="20"/>
      <c r="E73" s="21"/>
      <c r="Z73" s="2"/>
    </row>
    <row r="74" spans="2:26" x14ac:dyDescent="0.25">
      <c r="B74" s="20"/>
      <c r="C74" s="20"/>
      <c r="D74" s="20"/>
      <c r="E74" s="21"/>
      <c r="Z74" s="2"/>
    </row>
    <row r="75" spans="2:26" x14ac:dyDescent="0.25">
      <c r="B75" s="20"/>
      <c r="C75" s="20"/>
      <c r="D75" s="20"/>
      <c r="E75" s="21"/>
      <c r="Z75" s="2"/>
    </row>
    <row r="76" spans="2:26" x14ac:dyDescent="0.25">
      <c r="B76" s="20"/>
      <c r="C76" s="20"/>
      <c r="D76" s="20"/>
      <c r="E76" s="21"/>
      <c r="Z76" s="2"/>
    </row>
    <row r="77" spans="2:26" x14ac:dyDescent="0.25">
      <c r="B77" s="20"/>
      <c r="C77" s="20"/>
      <c r="D77" s="20"/>
      <c r="E77" s="21"/>
      <c r="Z77" s="2"/>
    </row>
    <row r="78" spans="2:26" x14ac:dyDescent="0.25">
      <c r="B78" s="20"/>
      <c r="C78" s="20"/>
      <c r="D78" s="20"/>
      <c r="E78" s="21"/>
      <c r="Z78" s="2"/>
    </row>
    <row r="79" spans="2:26" x14ac:dyDescent="0.25">
      <c r="B79" s="20"/>
      <c r="C79" s="20"/>
      <c r="D79" s="20"/>
      <c r="E79" s="21"/>
      <c r="Z79" s="2"/>
    </row>
    <row r="80" spans="2:26" x14ac:dyDescent="0.25">
      <c r="B80" s="20"/>
      <c r="C80" s="20"/>
      <c r="D80" s="20"/>
      <c r="E80" s="21"/>
      <c r="Z80" s="2"/>
    </row>
    <row r="81" spans="2:26" x14ac:dyDescent="0.25">
      <c r="B81" s="20"/>
      <c r="C81" s="20"/>
      <c r="D81" s="20"/>
      <c r="E81" s="21"/>
      <c r="Z81" s="2"/>
    </row>
    <row r="82" spans="2:26" x14ac:dyDescent="0.25">
      <c r="B82" s="20"/>
      <c r="C82" s="20"/>
      <c r="D82" s="20"/>
      <c r="E82" s="21"/>
      <c r="Z82" s="2"/>
    </row>
    <row r="83" spans="2:26" x14ac:dyDescent="0.25">
      <c r="B83" s="20"/>
      <c r="C83" s="20"/>
      <c r="D83" s="20"/>
      <c r="E83" s="21"/>
      <c r="Z83" s="2"/>
    </row>
    <row r="84" spans="2:26" x14ac:dyDescent="0.25">
      <c r="Z84" s="2"/>
    </row>
    <row r="85" spans="2:26" x14ac:dyDescent="0.25">
      <c r="Z85" s="2"/>
    </row>
    <row r="86" spans="2:26" x14ac:dyDescent="0.25">
      <c r="Z86" s="2"/>
    </row>
    <row r="87" spans="2:26" x14ac:dyDescent="0.25">
      <c r="Z87" s="2"/>
    </row>
    <row r="88" spans="2:26" x14ac:dyDescent="0.25">
      <c r="Z88" s="2"/>
    </row>
    <row r="89" spans="2:26" x14ac:dyDescent="0.25">
      <c r="Z89" s="2"/>
    </row>
    <row r="90" spans="2:26" x14ac:dyDescent="0.25">
      <c r="Z90" s="2"/>
    </row>
    <row r="91" spans="2:26" x14ac:dyDescent="0.25">
      <c r="Z91" s="2"/>
    </row>
    <row r="92" spans="2:26" x14ac:dyDescent="0.25">
      <c r="Z92" s="2"/>
    </row>
    <row r="93" spans="2:26" x14ac:dyDescent="0.25">
      <c r="Z93" s="2"/>
    </row>
    <row r="94" spans="2:26" x14ac:dyDescent="0.25">
      <c r="Z94" s="2"/>
    </row>
    <row r="95" spans="2:26" x14ac:dyDescent="0.25">
      <c r="Z95" s="2"/>
    </row>
    <row r="96" spans="2:26" x14ac:dyDescent="0.25">
      <c r="Z96" s="2"/>
    </row>
    <row r="97" spans="26:26" x14ac:dyDescent="0.25">
      <c r="Z97" s="2"/>
    </row>
    <row r="98" spans="26:26" x14ac:dyDescent="0.25">
      <c r="Z98" s="2"/>
    </row>
    <row r="99" spans="26:26" x14ac:dyDescent="0.25">
      <c r="Z99" s="2"/>
    </row>
    <row r="100" spans="26:26" x14ac:dyDescent="0.25">
      <c r="Z100" s="2"/>
    </row>
    <row r="101" spans="26:26" x14ac:dyDescent="0.25">
      <c r="Z101" s="2"/>
    </row>
    <row r="102" spans="26:26" x14ac:dyDescent="0.25">
      <c r="Z102" s="2"/>
    </row>
    <row r="103" spans="26:26" x14ac:dyDescent="0.25">
      <c r="Z103" s="2"/>
    </row>
    <row r="104" spans="26:26" x14ac:dyDescent="0.25">
      <c r="Z104" s="2"/>
    </row>
    <row r="105" spans="26:26" x14ac:dyDescent="0.25">
      <c r="Z105" s="2"/>
    </row>
    <row r="106" spans="26:26" x14ac:dyDescent="0.25">
      <c r="Z106" s="2"/>
    </row>
    <row r="107" spans="26:26" x14ac:dyDescent="0.25">
      <c r="Z107" s="2"/>
    </row>
    <row r="108" spans="26:26" x14ac:dyDescent="0.25">
      <c r="Z108" s="2"/>
    </row>
    <row r="109" spans="26:26" x14ac:dyDescent="0.25">
      <c r="Z109" s="2"/>
    </row>
    <row r="110" spans="26:26" x14ac:dyDescent="0.25">
      <c r="Z110" s="2"/>
    </row>
    <row r="111" spans="26:26" x14ac:dyDescent="0.25">
      <c r="Z111" s="2"/>
    </row>
    <row r="112" spans="26:26" x14ac:dyDescent="0.25">
      <c r="Z112" s="2"/>
    </row>
    <row r="113" spans="26:26" x14ac:dyDescent="0.25">
      <c r="Z113" s="2"/>
    </row>
  </sheetData>
  <sortState ref="Z2:Z164">
    <sortCondition sortBy="cellColor" ref="Z2:Z164" dxfId="90"/>
  </sortState>
  <conditionalFormatting sqref="E2:E11">
    <cfRule type="duplicateValues" dxfId="66" priority="55"/>
  </conditionalFormatting>
  <conditionalFormatting sqref="E12">
    <cfRule type="duplicateValues" dxfId="65" priority="54"/>
  </conditionalFormatting>
  <conditionalFormatting sqref="E13">
    <cfRule type="duplicateValues" dxfId="64" priority="53"/>
  </conditionalFormatting>
  <conditionalFormatting sqref="E14">
    <cfRule type="duplicateValues" dxfId="63" priority="52"/>
  </conditionalFormatting>
  <conditionalFormatting sqref="B67:B1048576 B1:D1 C2:D1048576 B2:B65">
    <cfRule type="duplicateValues" dxfId="62" priority="83"/>
  </conditionalFormatting>
  <conditionalFormatting sqref="I1:K1048576">
    <cfRule type="duplicateValues" dxfId="61" priority="51"/>
  </conditionalFormatting>
  <conditionalFormatting sqref="L2:M17">
    <cfRule type="duplicateValues" dxfId="60" priority="50"/>
  </conditionalFormatting>
  <conditionalFormatting sqref="L18:M18">
    <cfRule type="duplicateValues" dxfId="59" priority="49"/>
  </conditionalFormatting>
  <conditionalFormatting sqref="L19:M20">
    <cfRule type="duplicateValues" dxfId="58" priority="48"/>
  </conditionalFormatting>
  <conditionalFormatting sqref="L21:M21">
    <cfRule type="duplicateValues" dxfId="57" priority="47"/>
  </conditionalFormatting>
  <conditionalFormatting sqref="AA2:AA12">
    <cfRule type="duplicateValues" dxfId="56" priority="11"/>
  </conditionalFormatting>
  <conditionalFormatting sqref="AA2:AA12">
    <cfRule type="duplicateValues" dxfId="55" priority="10"/>
  </conditionalFormatting>
  <conditionalFormatting sqref="AB2:AB43">
    <cfRule type="duplicateValues" dxfId="54" priority="9"/>
  </conditionalFormatting>
  <conditionalFormatting sqref="AB44">
    <cfRule type="duplicateValues" dxfId="53" priority="8"/>
  </conditionalFormatting>
  <conditionalFormatting sqref="AB45">
    <cfRule type="duplicateValues" dxfId="52" priority="7"/>
  </conditionalFormatting>
  <conditionalFormatting sqref="AB46">
    <cfRule type="duplicateValues" dxfId="51" priority="6"/>
  </conditionalFormatting>
  <conditionalFormatting sqref="AB47">
    <cfRule type="duplicateValues" dxfId="50" priority="5"/>
  </conditionalFormatting>
  <conditionalFormatting sqref="AB48">
    <cfRule type="duplicateValues" dxfId="49" priority="4"/>
  </conditionalFormatting>
  <conditionalFormatting sqref="AB49">
    <cfRule type="duplicateValues" dxfId="48" priority="3"/>
  </conditionalFormatting>
  <conditionalFormatting sqref="AB2:AB49">
    <cfRule type="duplicateValues" dxfId="47" priority="2"/>
  </conditionalFormatting>
  <conditionalFormatting sqref="AC2:AC19">
    <cfRule type="duplicateValues" dxfId="46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G6pcp #1 insulin</vt:lpstr>
      <vt:lpstr>G6pcp #2 insulin</vt:lpstr>
      <vt:lpstr>G6pcp #3 insulin</vt:lpstr>
      <vt:lpstr>Pck1p #1 insulin</vt:lpstr>
      <vt:lpstr>Pck1p #2 insulin</vt:lpstr>
      <vt:lpstr>Pck1p #3 insulin</vt:lpstr>
      <vt:lpstr>Pck1pIRSdel</vt:lpstr>
      <vt:lpstr>G6pcp insulin-regulated TFs</vt:lpstr>
      <vt:lpstr>Pck1p Insulin-regulated TFs</vt:lpstr>
      <vt:lpstr>Common insulin-regulated TFs</vt:lpstr>
      <vt:lpstr>Pck1pIRS-insulin responsive TFs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2018-07-12T17:14:19Z</dcterms:created>
  <dcterms:modified xsi:type="dcterms:W3CDTF">2018-10-26T19:21:59Z</dcterms:modified>
</cp:coreProperties>
</file>