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aron\Desktop\A1c Quest\submission Diabetes Care\diabetes care resubmission 1\"/>
    </mc:Choice>
  </mc:AlternateContent>
  <bookViews>
    <workbookView xWindow="0" yWindow="0" windowWidth="20096" windowHeight="6448" tabRatio="743" activeTab="2"/>
  </bookViews>
  <sheets>
    <sheet name="Suppl Table 1 included excluded" sheetId="20" r:id="rId1"/>
    <sheet name="Suppl Table 2 main betas" sheetId="21" r:id="rId2"/>
    <sheet name="Suppl Table 3 pooled analysis" sheetId="4" r:id="rId3"/>
    <sheet name="Suppl Table 4 A1C binary" sheetId="7" r:id="rId4"/>
    <sheet name="Suppl Table 5 exclude FG" sheetId="18" r:id="rId5"/>
    <sheet name="Suppl Table 6 include HbA1c" sheetId="22" r:id="rId6"/>
    <sheet name="Suppl Table 7 race interaction" sheetId="12" r:id="rId7"/>
    <sheet name="Suppl Table 8 AUC HbA1c base" sheetId="23" r:id="rId8"/>
    <sheet name="Suppl Table 9 IFG" sheetId="15" r:id="rId9"/>
    <sheet name="Supp Table 10 IFG AUC" sheetId="5" r:id="rId10"/>
    <sheet name="Suppl Table 11 short long term" sheetId="11" r:id="rId11"/>
    <sheet name="Suppl Tabe 12 pred risk class" sheetId="16" r:id="rId12"/>
  </sheets>
  <definedNames>
    <definedName name="_xlnm._FilterDatabase" localSheetId="2" hidden="1">'Suppl Table 3 pooled analysis'!$B$4:$K$7</definedName>
    <definedName name="_xlnm.Print_Area" localSheetId="9">'Supp Table 10 IFG AUC'!$A$1:$H$32</definedName>
    <definedName name="_xlnm.Print_Area" localSheetId="11">'Suppl Tabe 12 pred risk class'!$A$1:$K$19</definedName>
    <definedName name="_xlnm.Print_Area" localSheetId="0">'Suppl Table 1 included excluded'!$B$2:$Q$16</definedName>
    <definedName name="_xlnm.Print_Area" localSheetId="10">'Suppl Table 11 short long term'!$A$1:$H$58</definedName>
    <definedName name="_xlnm.Print_Area" localSheetId="1">'Suppl Table 2 main betas'!$B$2:$G$38</definedName>
    <definedName name="_xlnm.Print_Area" localSheetId="2">'Suppl Table 3 pooled analysis'!$A$1:$K$31</definedName>
    <definedName name="_xlnm.Print_Area" localSheetId="3">'Suppl Table 4 A1C binary'!$A$1:$K$82</definedName>
    <definedName name="_xlnm.Print_Area" localSheetId="4">'Suppl Table 5 exclude FG'!$A$1:$I$79</definedName>
    <definedName name="_xlnm.Print_Area" localSheetId="5">'Suppl Table 6 include HbA1c'!$A$1:$K$30</definedName>
    <definedName name="_xlnm.Print_Area" localSheetId="6">'Suppl Table 7 race interaction'!$A$1:$F$10</definedName>
    <definedName name="_xlnm.Print_Area" localSheetId="7">'Suppl Table 8 AUC HbA1c base'!$1:$31</definedName>
    <definedName name="_xlnm.Print_Area" localSheetId="8">'Suppl Table 9 IFG'!$A$1:$G$60</definedName>
  </definedNames>
  <calcPr calcId="152511"/>
</workbook>
</file>

<file path=xl/calcChain.xml><?xml version="1.0" encoding="utf-8"?>
<calcChain xmlns="http://schemas.openxmlformats.org/spreadsheetml/2006/main">
  <c r="F9" i="16" l="1"/>
  <c r="F10" i="16"/>
  <c r="F11" i="16"/>
  <c r="F12" i="16"/>
  <c r="F13" i="16"/>
  <c r="F14" i="16"/>
  <c r="F15" i="16"/>
  <c r="F16" i="16"/>
  <c r="F17" i="16"/>
  <c r="F7" i="16"/>
  <c r="F8" i="16"/>
  <c r="F6" i="16"/>
  <c r="K17" i="16"/>
  <c r="J17" i="16"/>
  <c r="K16" i="16"/>
  <c r="J16" i="16"/>
  <c r="K15" i="16"/>
  <c r="J15" i="16"/>
  <c r="K14" i="16"/>
  <c r="J14" i="16"/>
  <c r="K13" i="16"/>
  <c r="J13" i="16"/>
  <c r="K12" i="16"/>
  <c r="J12" i="16"/>
  <c r="K11" i="16"/>
  <c r="J11" i="16"/>
  <c r="K10" i="16"/>
  <c r="J10" i="16"/>
  <c r="K9" i="16"/>
  <c r="J9" i="16"/>
  <c r="K8" i="16"/>
  <c r="J8" i="16"/>
  <c r="K7" i="16"/>
  <c r="J7" i="16"/>
  <c r="K6" i="16"/>
  <c r="J6" i="16"/>
</calcChain>
</file>

<file path=xl/sharedStrings.xml><?xml version="1.0" encoding="utf-8"?>
<sst xmlns="http://schemas.openxmlformats.org/spreadsheetml/2006/main" count="1568" uniqueCount="884">
  <si>
    <t>age, sex</t>
  </si>
  <si>
    <t>age, sex, FG, TG, HDL</t>
  </si>
  <si>
    <t>age, sex, BMI, SBP, FH, FG, TG, HDL</t>
  </si>
  <si>
    <t>FHS</t>
  </si>
  <si>
    <t>OR</t>
  </si>
  <si>
    <t>age, sex, FH, BMI, SBP</t>
  </si>
  <si>
    <t xml:space="preserve"> 0.062 (0.062, 0.062)</t>
  </si>
  <si>
    <t xml:space="preserve"> 0.045 (0.043, 0.048)</t>
  </si>
  <si>
    <t xml:space="preserve"> 0.018 (0.018, 0.019)</t>
  </si>
  <si>
    <t xml:space="preserve"> 0.016 (0.016, 0.017)</t>
  </si>
  <si>
    <t xml:space="preserve"> 0.095 (0.095, 0.096)</t>
  </si>
  <si>
    <t xml:space="preserve"> 0.090 (0.089, 0.091)</t>
  </si>
  <si>
    <t xml:space="preserve"> 0.044 (0.043, 0.044)</t>
  </si>
  <si>
    <t xml:space="preserve"> 0.052 (0.051, 0.053)</t>
  </si>
  <si>
    <t>ARIC Whites</t>
  </si>
  <si>
    <t>ARIC Blacks</t>
  </si>
  <si>
    <t>ln(OR) = -9.97-0.05(age)-0.06(sex)+0.48(FH)+0.09(BMI)+0.01(SBP)+1.57(HbA1c)</t>
  </si>
  <si>
    <t>ln(OR) = -6.92-0.04(age)-0.10(sex)+0.23(FH)+0.05(BMI)+0(SBP)+1.27(HbA1c)</t>
  </si>
  <si>
    <t>ln(OR) = -5.48 -0.04(age)-0.02(sex)+1.12(HbA1c)</t>
  </si>
  <si>
    <t>ln(OR) = -3.52 -0.04(age)+0.22(sex)+0.78(HbA1c)</t>
  </si>
  <si>
    <t>ln(OR) = -8.09 -0.04(age)+0.08(sex)+0.49(FH)+0.08(BMI)+0.01(SBP)+1.06(HbA1c)</t>
  </si>
  <si>
    <t>ln(OR) = -5.18-0.03(age)-0.03(sex)+0.29(FH)+0.07(BMI)+0(SBP)+0.68(HbA1c)</t>
  </si>
  <si>
    <t>ln(OR) = -6.17 -0.06(age)+0.05(sex)+1.66(HbA1c)</t>
  </si>
  <si>
    <t>ln(OR) = -5.17-0.05(age)+0.06(sex)+1.34(HbA1c)</t>
  </si>
  <si>
    <t>ln(OR) = -8.53-0.06(age)+0.01(sex)+0.46(FH)+0.07(BMI)+0.01(SBP)+1.54(HbA1c)</t>
  </si>
  <si>
    <t>ln(OR) = -5.94-0.05(age)-0.04(sex)+0.19(FH)+0.03(BMI)+0(SBP)+1.28(HbA1c)</t>
  </si>
  <si>
    <t>FG &lt;100 mg/dL</t>
  </si>
  <si>
    <t>FG &gt;= 100 mg/dL</t>
  </si>
  <si>
    <t>Beta Cofficients for HbA1c (95% CI) and Model Equations</t>
  </si>
  <si>
    <t>Outcome</t>
  </si>
  <si>
    <t>Covariates</t>
  </si>
  <si>
    <t>Early T2D (within 8 years)</t>
  </si>
  <si>
    <t>Late T2D (after 8 years)</t>
  </si>
  <si>
    <t>Race(Blacks vs. Whites)*HbA1c</t>
  </si>
  <si>
    <t>Interaction term</t>
  </si>
  <si>
    <t>age, sex, race, HbA1c</t>
  </si>
  <si>
    <t>age, sex, FG, TG, HDL, race, HbA1c</t>
  </si>
  <si>
    <t>age, sex, FH, BMI, SBP, race, HbA1c</t>
  </si>
  <si>
    <t>age, sex, BMI, SBP, FH, FG, TG, HDL, race, HbA1c</t>
  </si>
  <si>
    <t>Beta coefficients (95% CI) for interaction</t>
  </si>
  <si>
    <t>age, sex,  TG, HDL, FG</t>
  </si>
  <si>
    <t xml:space="preserve"> 0.027 (0.026, 0.028)</t>
  </si>
  <si>
    <t xml:space="preserve"> 0.029 (0.028, 0.029)</t>
  </si>
  <si>
    <t>age, sex, BMI, SBP, FH,  FG, TG, HDL</t>
  </si>
  <si>
    <t xml:space="preserve"> 0.012 (0.012, 0.013)</t>
  </si>
  <si>
    <t xml:space="preserve"> 0.014 (0.014, 0.014)</t>
  </si>
  <si>
    <t xml:space="preserve"> 0.026 (0.026, 0.026)</t>
  </si>
  <si>
    <t xml:space="preserve"> 0.041 (0.040, 0.042)</t>
  </si>
  <si>
    <t xml:space="preserve"> 0.024 (0.024, 0.024)</t>
  </si>
  <si>
    <t xml:space="preserve"> 0.034 (0.034, 0.035)</t>
  </si>
  <si>
    <t>FG&lt;100 mg/dL</t>
  </si>
  <si>
    <t>FG&gt;=100 mg/dL</t>
  </si>
  <si>
    <t>log(OR)= -1.25-0.05(age)-0.11(sex)+1.22(HbA1c)</t>
  </si>
  <si>
    <t>0.084 (0.083, 0.084)</t>
  </si>
  <si>
    <t>log(OR)= 1.16-0.04(age)+0.08(sex)+0.89(HbA1c)</t>
  </si>
  <si>
    <t>0.021 (0.02, 0.021)</t>
  </si>
  <si>
    <t>log(OR)= -2.11-0.05(age)-0.06(sex)+0.49(FH)+0.09(BMI)+0.01(SBP)+1.09(HbA1c)</t>
  </si>
  <si>
    <t>0.043 (0.042, 0.043)</t>
  </si>
  <si>
    <t>log(OR)= -0.51-0.04(age)-0.09(sex)+0.22(FH)+0.05(BMI)+0(SBP)+0.82(HbA1c)</t>
  </si>
  <si>
    <t>log(OR)=  -14.06 -0.03(age)+ 0.45(sex)+0.69(HbA1c)+0.77(FH)+0.01(SBP)+ 0.06(BMI) -0.05(HDL)+ 0(TG)</t>
  </si>
  <si>
    <t>0.015 (0.014, 0.015)</t>
  </si>
  <si>
    <t xml:space="preserve"> 0.041 (0.040, 0.041)</t>
  </si>
  <si>
    <t>log(OR)= 0.10-0.03(age)+0(sex)+0.88(HbA1c)</t>
  </si>
  <si>
    <t>0.028 (0.027, 0.029)</t>
  </si>
  <si>
    <t>log(OR)= 0.43-0.04(age)+0.24(sex)+0.50(HbA1c)</t>
  </si>
  <si>
    <t xml:space="preserve"> 0.021 (0.021, 0.021)</t>
  </si>
  <si>
    <t>0.017 (0.017, 0..018)</t>
  </si>
  <si>
    <t xml:space="preserve"> 0.015 (0.015, 0.015)</t>
  </si>
  <si>
    <t>log(OR)= -2.87-0.04(age)+0.10(sex)+0.49(FH)+0.08(BMI)+0.01(SBP)+0.82(HbA1c)</t>
  </si>
  <si>
    <t>0.010 (0.009, 0.010)</t>
  </si>
  <si>
    <t>log(OR)= -1.72-0.03(age)-0.02(sex)+0.28(FH)+0.07(BMI)+0(SBP)+0.41(HbA1c)</t>
  </si>
  <si>
    <t>log(OR)= -10.77 -0.04(age)+ 0.59(sex)+0.57(HbA1c)+ 0.21(FH)+ 0.02(SBP)+0.04(BMI) -0.06(HDL)+ 0(TG)</t>
  </si>
  <si>
    <t>0.007 (0.007, 0.007)</t>
  </si>
  <si>
    <t xml:space="preserve"> 0.087 (0.087, 0.088)</t>
  </si>
  <si>
    <t>log(OR)= 2.33-0.06(age)+0.06(sex)+1.11(HbA1c)</t>
  </si>
  <si>
    <t>0.068 (0.067, 0.069)</t>
  </si>
  <si>
    <t>log(OR)= 1.70-0.05(age)+0.09(sex)+0.86(HbA1c)</t>
  </si>
  <si>
    <t>age, sex, TG, HDL, FG</t>
  </si>
  <si>
    <t>log(OR)=-12.52 -0.02(age)+ 0.47(sex)+ 0.83(HbA1c) -0.04(HDL)+ 0(TG)+ 0.13(FG)</t>
  </si>
  <si>
    <t xml:space="preserve"> 0.022 (0.022, 0.023)</t>
  </si>
  <si>
    <t>0.030 (0.029, 0.030)</t>
  </si>
  <si>
    <t>log(OR)= -0.69-0.06(age)+0.02(sex)+0.47(FH)+0.08(BMI)+0.01(SBP)+1.03(HbA1c)</t>
  </si>
  <si>
    <t>0.036 (0.035, 0.037)</t>
  </si>
  <si>
    <t>log(OR)= 0.50-0.04(age)-0.02(sex)+0.19(FH)+0.03(BMI)+0(SBP)+0.81(HbA1c)</t>
  </si>
  <si>
    <t xml:space="preserve"> 0.023 (0.023, 0.024)</t>
  </si>
  <si>
    <t>0.024 (0.023, 0.024)</t>
  </si>
  <si>
    <t>All Participants</t>
  </si>
  <si>
    <t>FG&lt;100 mg/dL (No IFG)</t>
  </si>
  <si>
    <t>FG&gt;=100 mg/dL (IFG)</t>
  </si>
  <si>
    <t>20-year risk &gt;21%</t>
  </si>
  <si>
    <t>Without FG</t>
  </si>
  <si>
    <t>8-year risk &gt;8%</t>
  </si>
  <si>
    <t>With FG</t>
  </si>
  <si>
    <t>Adjustment*</t>
  </si>
  <si>
    <t>N</t>
  </si>
  <si>
    <t>%</t>
  </si>
  <si>
    <t>Below HbA1c threshold</t>
  </si>
  <si>
    <t>PPV</t>
  </si>
  <si>
    <t>NPV</t>
  </si>
  <si>
    <t>Model</t>
  </si>
  <si>
    <t>HbA1c-only</t>
  </si>
  <si>
    <t>HbA1c + fasting labs + clinic visit</t>
  </si>
  <si>
    <t>HbA1c + fasting labs</t>
  </si>
  <si>
    <t>HbA1c + clinic visit</t>
  </si>
  <si>
    <t>Cohort/race</t>
  </si>
  <si>
    <t>Cohort/Race</t>
  </si>
  <si>
    <t>0.56 (0.53-0.59)</t>
  </si>
  <si>
    <t>0.55 (0.53, 0.56)</t>
  </si>
  <si>
    <t>0.71 (0.70, 0.72)</t>
  </si>
  <si>
    <t>0.68 (0.66, 0.70)</t>
  </si>
  <si>
    <t>0.67 (0.65, 0.68)</t>
  </si>
  <si>
    <t>0.62 (0.60, 0.65)</t>
  </si>
  <si>
    <t>0.73 (0.72, 0.74)</t>
  </si>
  <si>
    <t>0.66 (0.63, 0.68)</t>
  </si>
  <si>
    <t>0.74 (0.73, 0.75)</t>
  </si>
  <si>
    <t>0.85 (0.83, 0.88)</t>
  </si>
  <si>
    <t>0.86 (0.84, 0.89)</t>
  </si>
  <si>
    <t>AUC without HbA1c (95%CI)</t>
  </si>
  <si>
    <t>AUC with HbA1c (95%CI)</t>
  </si>
  <si>
    <t>Difference in AUC (95%CI)</t>
  </si>
  <si>
    <t>P</t>
  </si>
  <si>
    <t>0.55 (0.53, 0.58</t>
  </si>
  <si>
    <t>0.85 (0.82, 0.87)</t>
  </si>
  <si>
    <t>0.75 (0.72, 0.78)</t>
  </si>
  <si>
    <t>0.86 (0.83, 0.88)</t>
  </si>
  <si>
    <t>0.70 (0.67, 0.72)</t>
  </si>
  <si>
    <t>0.64 (0.60, 0.67)</t>
  </si>
  <si>
    <t>0.64 (0.63, 0.65)</t>
  </si>
  <si>
    <t>0.64 (0.61, 0.66)</t>
  </si>
  <si>
    <t>0.72 (0.71, 0.74)</t>
  </si>
  <si>
    <t>0.70 (0.68, 0.72)</t>
  </si>
  <si>
    <t>0.76 (0.74, 0.79)</t>
  </si>
  <si>
    <t>0.70 (0.69, 0.71)</t>
  </si>
  <si>
    <t>0.67 (0.64, 0.69)</t>
  </si>
  <si>
    <t>0.71 (0.69, 0.73)</t>
  </si>
  <si>
    <t>0.075 (0.046, 0.104)</t>
  </si>
  <si>
    <t xml:space="preserve"> 0.093 (0.093, 0.093) </t>
  </si>
  <si>
    <t>0.006 (-0.000, 0.012)</t>
  </si>
  <si>
    <t xml:space="preserve"> 0.015 (0.014, 0.015) </t>
  </si>
  <si>
    <t>0.016 (0.002, 0.03)</t>
  </si>
  <si>
    <t xml:space="preserve"> 0.036 (0.036, 0.036) </t>
  </si>
  <si>
    <t>0.005 (-0.000, 0.01)</t>
  </si>
  <si>
    <t xml:space="preserve"> 0.012 (0.012, 0.012) </t>
  </si>
  <si>
    <t>0.57 (0.50, 0.63)</t>
  </si>
  <si>
    <t>0.54 (0.52, 0.56)</t>
  </si>
  <si>
    <t>0.56 (0.52, 0.61)</t>
  </si>
  <si>
    <t>0.79 (0.73, 0.84)</t>
  </si>
  <si>
    <t>0.61 (0.59, 0.63)</t>
  </si>
  <si>
    <t>0.59 (0.54, 0.63)</t>
  </si>
  <si>
    <t>0.70 (0.65, 0.76)</t>
  </si>
  <si>
    <t>0.63 (0.59, 0.68)</t>
  </si>
  <si>
    <t>0.79 (0.75, 0.85)</t>
  </si>
  <si>
    <t>0.65 (0.63, 0.68)</t>
  </si>
  <si>
    <t>0.64 (0.60, 0.69)</t>
  </si>
  <si>
    <t>0.52 (0.47, 0.57)</t>
  </si>
  <si>
    <t>0.57 (0.55, 0.58)</t>
  </si>
  <si>
    <t>0.55 (0.52, 0.58)</t>
  </si>
  <si>
    <t>0.76 (0.73, 0.80)</t>
  </si>
  <si>
    <t>0.69 (0.67, 0.70)</t>
  </si>
  <si>
    <t>0.62 (0.59, 0.65)</t>
  </si>
  <si>
    <t>0.73 (0.69, 0.77)</t>
  </si>
  <si>
    <t>0.65 (0.64, 0.67)</t>
  </si>
  <si>
    <t>0.60 (0.57, 0.63)</t>
  </si>
  <si>
    <t>0.81 (0.78, 0.85)</t>
  </si>
  <si>
    <t>0.70 (0.68, 0.71)</t>
  </si>
  <si>
    <t>0.63 (0.60, 0.66)</t>
  </si>
  <si>
    <t>0.62 (0.55, 0.69)</t>
  </si>
  <si>
    <t>0.60 (0.58, 0.63)</t>
  </si>
  <si>
    <t>0.61 (0.56, 0.65)</t>
  </si>
  <si>
    <t>0.79 (0.74, 0.84)</t>
  </si>
  <si>
    <t>0.62 (0.57, 0.66)</t>
  </si>
  <si>
    <t>0.71 (0.66, 0.77)</t>
  </si>
  <si>
    <t>0.65 (0.61, 0.70)</t>
  </si>
  <si>
    <t>0.80 (0.75, 0.85)</t>
  </si>
  <si>
    <t>0.66 (0.61, 0.70)</t>
  </si>
  <si>
    <t>0.65 (0.60, 0.70)</t>
  </si>
  <si>
    <t>0.66 (0.65, 0.68)</t>
  </si>
  <si>
    <t>0.64 (0.62, 0.67)</t>
  </si>
  <si>
    <t>0.79 (0.75, 0.82)</t>
  </si>
  <si>
    <t>0.71 (0.70, 0.73)</t>
  </si>
  <si>
    <t>0.75 (0.71, 0.80)</t>
  </si>
  <si>
    <t>0.65 (0.62, 0.68)</t>
  </si>
  <si>
    <t>0.82 (0.79-0.86)</t>
  </si>
  <si>
    <t>0.66 (0.63, 0.69)</t>
  </si>
  <si>
    <t>0.052 (-0.006, 0.109)</t>
  </si>
  <si>
    <t>0.005 (-0.009, 0.02)</t>
  </si>
  <si>
    <t>0.014 (-0.011, 0.04)</t>
  </si>
  <si>
    <t>0.005 (-0.006, 0.016)</t>
  </si>
  <si>
    <t>0.129 (0.064, 0.194)</t>
  </si>
  <si>
    <t>0.022 (0.002, 0.041)</t>
  </si>
  <si>
    <t>0.022 (0.000, 0.044)</t>
  </si>
  <si>
    <t>0.012 (-0.001, 0.026)</t>
  </si>
  <si>
    <t>age, sex, TG, HDL,FG</t>
  </si>
  <si>
    <t>log(OR)=-10.07-0.01(age) -0.31(sex)+ 1.53(HbA1c);</t>
  </si>
  <si>
    <t>log(OR)= -8.87-0.05(age) -0.03(sex)+ 1.94(HbA1c)</t>
  </si>
  <si>
    <t>1.52 (1.28, 1.75)</t>
  </si>
  <si>
    <t>4.55 (3.60, 5.76)</t>
  </si>
  <si>
    <t>log(OR)= -6.89-0.04(age)+0.03(sex)+ 1.52(HbA1c)</t>
  </si>
  <si>
    <t>log(OR)=-13.59-0.01(age) -0.26(sex)+  1.29(HbA1c)+0.84(FH)+ 0.01(SBP)+0.12(BMI);</t>
  </si>
  <si>
    <t>log(OR)=-11.16-0.05(age)-0.00(sex)+1.72(HbA1c)+ 0.50(FH)+ 0.01(SBP)+ 0.09(BMI)</t>
  </si>
  <si>
    <t>1.39 (1.16, 1.63)</t>
  </si>
  <si>
    <t>4.03 (3.18, 5.12)</t>
  </si>
  <si>
    <t>log(OR)=-7.90-0.04(age)-0.12(sex)+1.39(HbA1c)+ 0.25(FH)+ 0.00(SBP)+ 0.04(BMI)</t>
  </si>
  <si>
    <t>log(OR)= -2.71+0(age) -0.27(sex)+ 1.21(HbA1c);</t>
  </si>
  <si>
    <t>1.32 (1.21, 1.43)</t>
  </si>
  <si>
    <t>3.74 (3.36, 4.16)</t>
  </si>
  <si>
    <t>log(OR)= 0.91-0.04(age) -0.04(sex)+ 1.32(HbA1c)</t>
  </si>
  <si>
    <t>1.00 (0.82, 1.18)</t>
  </si>
  <si>
    <t>2.72 (2.27, 3.25)</t>
  </si>
  <si>
    <t>log(OR)= 0.87-0.04(age)+0.05(sex)+1.00(HbA1c)</t>
  </si>
  <si>
    <t>log(OR)= -7.7+ 0(age)-0.21(sex)+ 1.01(HbA1c)+0.87(FH)+0.01(SBP)+ 0.12(BMI);</t>
  </si>
  <si>
    <t>1.17 (1.06, 1.28)</t>
  </si>
  <si>
    <t>3.23 (2.89, 3.61)</t>
  </si>
  <si>
    <t>log(OR)=-2.58-0.04(age)-0.00(sex)+1.17(HbA1c)+ 0.52(FH)+ 0.01(SBP)+ 0.09(BMI)</t>
  </si>
  <si>
    <t>0.91 (0.73, 1.09)</t>
  </si>
  <si>
    <t>2.48 (2.07, 2.98)</t>
  </si>
  <si>
    <t>log(OR)=-0.88-0.04(age)-0.11(sex)+0.91(HbA1c)+ 0.26(FH)+ 0.00(SBP)+ 0.05(BMI)</t>
  </si>
  <si>
    <t>5.58 (2.77-11.25)</t>
  </si>
  <si>
    <t>34.47 (25.09, 47.36)</t>
  </si>
  <si>
    <t>5.16 (3.32-8.08)</t>
  </si>
  <si>
    <t>HbA1c</t>
  </si>
  <si>
    <t>Continuous</t>
  </si>
  <si>
    <t>Binary (&gt;=5.7 % vs. &lt;5.7)</t>
  </si>
  <si>
    <t>T2D over 20 years</t>
  </si>
  <si>
    <t>Early T2D (&lt;8 years)</t>
  </si>
  <si>
    <t>late T2D (&gt;= 8 years)</t>
  </si>
  <si>
    <t>Models</t>
  </si>
  <si>
    <t>Predicted risk</t>
  </si>
  <si>
    <t>Meta-analysis</t>
  </si>
  <si>
    <t>0.79 (0.52, 1.06)</t>
  </si>
  <si>
    <t>2.20 (1.68, 2.88)</t>
  </si>
  <si>
    <t>1.04 (0.70, 1.38)</t>
  </si>
  <si>
    <t>Meta-analysis of FHS and ARIC whites</t>
  </si>
  <si>
    <t>HbA1c (%) threshold</t>
  </si>
  <si>
    <t>Above HbA1c (%) threshold</t>
  </si>
  <si>
    <t>3.27 (2.78, 3.85)</t>
  </si>
  <si>
    <t>2.74 (2.13, 3.52)</t>
  </si>
  <si>
    <t>4.81 (4.11, 5.63)</t>
  </si>
  <si>
    <t>3.56 (2.79, 4.55)</t>
  </si>
  <si>
    <t>2.13 (1.53, 2.96)</t>
  </si>
  <si>
    <t>3.15 (2.67, 3.71)</t>
  </si>
  <si>
    <t>2.59 (2.01, 3.34)</t>
  </si>
  <si>
    <t>&lt;0.001</t>
  </si>
  <si>
    <t>3.38 (3.02, 3.77)</t>
  </si>
  <si>
    <t>2.43 (2.03, 2.91)</t>
  </si>
  <si>
    <t>2.33 (2.07, 2.62)</t>
  </si>
  <si>
    <t>1.90 (1.57, 2.30)</t>
  </si>
  <si>
    <t>2.57 (1.89, 3.50)</t>
  </si>
  <si>
    <t>2.99 (2.66, 3.35)</t>
  </si>
  <si>
    <t>2.26 (1.88, 2.72)</t>
  </si>
  <si>
    <t>1.99 (1.41, 2.80)</t>
  </si>
  <si>
    <t>2.26 (2.00, 2.55)</t>
  </si>
  <si>
    <t>1.82 (1.50, 2.21)</t>
  </si>
  <si>
    <t>2.40 (1.92, 3.02)</t>
  </si>
  <si>
    <t>1.64 (1.17, 2.30)</t>
  </si>
  <si>
    <t>0.79 (0.74, 0.85)</t>
  </si>
  <si>
    <t>0.69 (0.67,  0.70)</t>
  </si>
  <si>
    <t>0.60 (0.53, 0.66)</t>
  </si>
  <si>
    <t>0.58 (0.56, 0.60)</t>
  </si>
  <si>
    <t>0.59 (0.54, 0.64)</t>
  </si>
  <si>
    <t>0.63 (0.61, 0.65)</t>
  </si>
  <si>
    <t>0.65 (0.60, 0.69)</t>
  </si>
  <si>
    <t>0.61 (0.56, 0.66)</t>
  </si>
  <si>
    <t>0.82 (0.78, 0.85)</t>
  </si>
  <si>
    <t>0.74 (0.70, 0.79)</t>
  </si>
  <si>
    <t>0.69 (0.68, 0.71)</t>
  </si>
  <si>
    <t>0.78 (0.74, 0.82)</t>
  </si>
  <si>
    <t>0.0076 (-0.002, 0.018)</t>
  </si>
  <si>
    <t>0.088 (0.034, 0.142)</t>
  </si>
  <si>
    <t>0.008 (-0.003, 0.020)</t>
  </si>
  <si>
    <t>0.012 (-0.007, 0.032)</t>
  </si>
  <si>
    <t>0.015 (-0.002, 0.032)</t>
  </si>
  <si>
    <t>2.21 (1.75, 2.79)</t>
  </si>
  <si>
    <t>1.57 (1.12, 2.21)</t>
  </si>
  <si>
    <t>2.27 (1.80, 2.87)</t>
  </si>
  <si>
    <t>1.50 (1.07, 2.12)</t>
  </si>
  <si>
    <t>1.76 (1.01, 3.08)</t>
  </si>
  <si>
    <t>2.16 (1.71, 2.74)</t>
  </si>
  <si>
    <t>1.48 (1.05, 2.09)</t>
  </si>
  <si>
    <t>3.03 (2.66, 3.47)</t>
  </si>
  <si>
    <t>2.35 (1.87, 2.96)</t>
  </si>
  <si>
    <t>2.30 (1.50, 3.51)</t>
  </si>
  <si>
    <t>2.34 (2.03, 2.69)</t>
  </si>
  <si>
    <t>2.11 (1.67, 2.67)</t>
  </si>
  <si>
    <t>2.80 (2.44, 3.21)</t>
  </si>
  <si>
    <t>2.25 (1.79, 2.83)</t>
  </si>
  <si>
    <t>2.09 (1.32, 3.30)</t>
  </si>
  <si>
    <t>2.27 (1.97, 2.62)</t>
  </si>
  <si>
    <t>2.05 (1.61, 2.59)</t>
  </si>
  <si>
    <t>4.63 (3.28, 6.54)</t>
  </si>
  <si>
    <t>6.95 (5.98, 8.07)</t>
  </si>
  <si>
    <t>3.63 (2.53, 5.21)</t>
  </si>
  <si>
    <t>5.59 (4.80, 6.52)</t>
  </si>
  <si>
    <t>5.15 (4.40, 6.04)</t>
  </si>
  <si>
    <t>21.25 (11.42, 39.57)</t>
  </si>
  <si>
    <t>3.75 (2.94, 4.78)</t>
  </si>
  <si>
    <t>4.31 (2.08, 8.94)</t>
  </si>
  <si>
    <t>4.18 (2.61, 6.69)</t>
  </si>
  <si>
    <t>25.02 (18.07, 34.64)</t>
  </si>
  <si>
    <t>4.31 (3.67, 5.06)</t>
  </si>
  <si>
    <t>17.31 (9.23, 32.47)</t>
  </si>
  <si>
    <t>3.37 (2.64, 4.31)</t>
  </si>
  <si>
    <t>3.35 (2.41, 4.65)</t>
  </si>
  <si>
    <t>2.74 (1.93, 3.89)</t>
  </si>
  <si>
    <t>3.63 (1.90, 6.89)</t>
  </si>
  <si>
    <t>3.67 (2.44, 5.53)</t>
  </si>
  <si>
    <t>9.41 (7.53, 11.75)</t>
  </si>
  <si>
    <t>3.08 (2.74, 3.46)</t>
  </si>
  <si>
    <t>8.39 (4.88, 14.41)</t>
  </si>
  <si>
    <t>2.36 (1.96, 2.85)</t>
  </si>
  <si>
    <t>3.06 (1.57, 5.99)</t>
  </si>
  <si>
    <t>3.06 (1.97, 4.81)</t>
  </si>
  <si>
    <t>7.52 (5.99, 9.44)</t>
  </si>
  <si>
    <t>2.73 (2.42, 3.07)</t>
  </si>
  <si>
    <t>7.38 (4.28, 12.74)</t>
  </si>
  <si>
    <t>2.18 (1.81, 2.63)</t>
  </si>
  <si>
    <t>-0.36 (-0.64, -0.08)</t>
  </si>
  <si>
    <t>-0.24 (-0.53, 0.04)</t>
  </si>
  <si>
    <t>-0.32 (-0.61, -0.04)</t>
  </si>
  <si>
    <t>-0.24 (-0.53, 0.05)</t>
  </si>
  <si>
    <t>3.08 (2.34, 4.06)</t>
  </si>
  <si>
    <t>2.18 (1.39, 3.41)</t>
  </si>
  <si>
    <t>2.69 (2.04, 3.56)</t>
  </si>
  <si>
    <t>2.06 (1.32, 3.22)</t>
  </si>
  <si>
    <t>1.92 (1.15, 3.19)</t>
  </si>
  <si>
    <t>2.87 (2.17, 3.80)</t>
  </si>
  <si>
    <t>1.98 (1.25, 3.12)</t>
  </si>
  <si>
    <t>1.73 (1.03, 2.92)</t>
  </si>
  <si>
    <t>2.65 (2.00, 3.51)</t>
  </si>
  <si>
    <t>1.90 (1.20, 3.01)</t>
  </si>
  <si>
    <t>3.82 (2.83, 5.14)</t>
  </si>
  <si>
    <t>5.26 (4.33, 6.39)</t>
  </si>
  <si>
    <t>3.17 (2.34, 4.31)</t>
  </si>
  <si>
    <t>3.54 (2.89, 4.34)</t>
  </si>
  <si>
    <t>3.58 (2.65, 4.84)</t>
  </si>
  <si>
    <t>4.65 (3.81, 5.67)</t>
  </si>
  <si>
    <t>3.03 (2.23, 4.12)</t>
  </si>
  <si>
    <t>3.39 (2.76, 4.16)</t>
  </si>
  <si>
    <t>log(Pr(early DM/Pr(no DM)) =-15.25 +0.03(age) + 0.37(sex)+1.729HbA1c)</t>
  </si>
  <si>
    <t>log(Pr(late DM/Pr(no DM)) =-10.90 -0.02(age) + 0.33(sex)+1.64(HbA1c)</t>
  </si>
  <si>
    <t>log(Pr(early DM/Pr(no DM)) =-18.86 - 0.06(age) - 0.18(sex) + 3.54(HbA1c)</t>
  </si>
  <si>
    <t>log(Pr(late DM/Pr(no DM)) =-7.56 - 0.05(age) - 0.002(sex) + 1.64(HbA1c)</t>
  </si>
  <si>
    <t>log(Pr(early DM/Pr(no DM)) =-18.74 - 0.03(age) + 0.16(sex) + 3.06(HbA1c)</t>
  </si>
  <si>
    <t>log(Pr(late DM/Pr(no DM)) =-5.78 - 0.05(age) + 0.02(sex) + 1.32(HbA1c)</t>
  </si>
  <si>
    <t>log(Pr(early DM)/Pr(no DM)) =-20.94+0.0(age)+0.39(sex)+0.90(FH) +0.15(BMI)+0.01(SBP)+1.46(HbA1c)</t>
  </si>
  <si>
    <t>log(Pr(late DM)/Pr(no DM)) =-15.00-0.02(age)+0.25(sex)+0.95(FH) +0.13(BMI)+0.009(SBP)+1.43(HbA1c)</t>
  </si>
  <si>
    <t>log(Pr(early DM)/Pr(no DM)) =-22.21 - 0.05(age) - 0.23(sex) + 0.61(FH) + 0.14(BMI) + 0.004(SBP) + 3.22(HbA1c)</t>
  </si>
  <si>
    <t>log(Pr(late DM)/Pr(no DM)) =-9.76 - 0.05(age) + 0.03(sex) + 0.48(FH) + 0.08(BMI) + 0.008(SBP) + 1.46(HbA1c)</t>
  </si>
  <si>
    <t>log(Pr(early DM)/Pr(no DM)) =-20.72 - 0.03(age) - 0.05(sex) + 0.53(FH) + 0.06(BMI) + 0.012(SBP) + 2.85(HbA1c)</t>
  </si>
  <si>
    <t>log(Pr(late DM)/Pr(no DM)) =-6.64 - 0.04(age) - 0.12(sex) + 0.21(FH) + 0.04(BMI) + 0.00(SBP) + 1.22(HbA1c)</t>
  </si>
  <si>
    <t>log(Pr(early DM/Pr(no DM)) =-6.85 +0.04(age) + 0.30(sex)+1.29(HbA1c)</t>
  </si>
  <si>
    <t>log(Pr(late DM/Pr(no DM)) =-2.94 -0.009(age)+ 0.28 (sex)+ 1.30(HbA1c)</t>
  </si>
  <si>
    <t>log(Pr(early DM/Pr(no DM)) =-0.79 - 0.05(age) - 0.20(sex) + 2.24(HbA1c)</t>
  </si>
  <si>
    <t>log(Pr(late DM/Pr(no DM)) =0.69 - 0.04(age) - 0.01 (sex) + 1.13(HbA1c)</t>
  </si>
  <si>
    <t>log(Pr(early DM/Pr(no DM)) =-3.10 - 0.02(age) + 0.16(sex) + 2.13(HbA1c)</t>
  </si>
  <si>
    <t>log(Pr(late DM/Pr(no DM)) =0.98 - 0.04(age) + 0.04(sex) + 0.86(HbA1c)</t>
  </si>
  <si>
    <t>log(Pr(early DM)/Pr(no DM)) =-14.02+0.04(age)+0.33(sex)+0.93(FH) +0.16(BMI)+0.015(SBP)+1.12(HbA1c)</t>
  </si>
  <si>
    <t>log(Pr(late DM)/Pr(no DM)) =-8.33-0.009(age)+0.20(sex)+0.97(FH) +0.14(BMI)+0.009(SBP)+1.12(HbA1c)</t>
  </si>
  <si>
    <t>log(Pr(early DM)/Pr(no DM)) =-6.00 - 0.04(age) - 0.26(sex) + 0.64(FH) + 0.15(BMI) + 0.004(SBP) + 2.02(HbA1c)</t>
  </si>
  <si>
    <t>log(Pr(late DM)/Pr(no DM)) =-2.49 - 0.04(age) + 0.03(sex) + 0.50(FH) + 0.08(BMI) + 0.007(SBP) + 1.00(HbA1c)</t>
  </si>
  <si>
    <t>log(Pr(early DM)/Pr(no DM)) =-6.39 - 0.02(age) - 0.07(sex) + 0.54(FH) + 0.06(BMI) + 0.01(SBP) + 2.00(HbA1c)</t>
  </si>
  <si>
    <t>log(Pr(late DM)/Pr(no DM)) =-0.52 - 0.04(age) - 0.11(sex) + 0.21(FH) + 0.05(BMI) + 0.00(SBP) + 0.78(HbA1c)</t>
  </si>
  <si>
    <t>log(Pr(early T2D/Pr(no T2D)) = -17.89-0.05(age)-0.29(sex)+3.38(HbA1c)</t>
  </si>
  <si>
    <t>log(Pr(late T2D)/Pr(no T2D)) = -5.31-0.05(age)-0.04(sex)+1.27(HbA1c)</t>
  </si>
  <si>
    <t>log(Pr(early T2D/Pr(no T2D)) = -14.16-0.06(age)+0.02(sex)+2.68(HbA1c)</t>
  </si>
  <si>
    <t>log(Pr(late T2D)/Pr(no T2D)) = -4.54-0.05(age)+0.08(sex)+1.08(HbA1c)</t>
  </si>
  <si>
    <t>log(Pr(early T2D)/Pr(no T2D)) = -21.76-0.05(age)-0.32(sex)+3.13(HbA1c)+0.62(FH)+0.14(BMI)+0.01(SBP)</t>
  </si>
  <si>
    <t>log(Pr(late T2D)/Pr(no T2D)) = -7.47-0.05(age)+0(sex)+1.14(HbA1c)+0.44(FH)+0.07(BMI)+0.01(SBP)</t>
  </si>
  <si>
    <t>log(Pr(early T2D)/Pr(no T2D)) = -16.09-0.06(age)-0.24(sex)+2.48(HbA1c)+0.18(FH)+0.07(BMI)+0.01(SBP)</t>
  </si>
  <si>
    <t>log(Pr(late T2D)/Pr(no T2D)) = -5.34-0.04(age)-0.06(sex)+0.99(HbA1c)+0.24(FH)+0.04(BMI)+0(SBP)</t>
  </si>
  <si>
    <t>1.22 (1.11, 1.33)</t>
  </si>
  <si>
    <t>0.89 (0.71, 1.07)</t>
  </si>
  <si>
    <t>0.84 (0.73, 0.96)</t>
  </si>
  <si>
    <t>0.64 (0.45, 0.83)</t>
  </si>
  <si>
    <t>0.39 (0.04,0.74)</t>
  </si>
  <si>
    <t>1.09 (0.98, 1.21)</t>
  </si>
  <si>
    <t>0.82 (0.63, 1.00)</t>
  </si>
  <si>
    <t>0.69 (0.35, 1.03)</t>
  </si>
  <si>
    <t>0.81 (0.69, 0.93)</t>
  </si>
  <si>
    <t>0.60 (0.40, 0.79)</t>
  </si>
  <si>
    <t>0.88 (0.65, 1.10)</t>
  </si>
  <si>
    <t>0.50 (0.16, 0.83)</t>
  </si>
  <si>
    <t>0.79 (0.56, 1.02)</t>
  </si>
  <si>
    <t>0.45 (0.11, 0.80)</t>
  </si>
  <si>
    <t>0.82 (0.59, 1.05)</t>
  </si>
  <si>
    <t>0.41 (0.06, 0.75)</t>
  </si>
  <si>
    <t>0.77 (0.54, 1.01)</t>
  </si>
  <si>
    <t>1.11 (0.98, 1.24)</t>
  </si>
  <si>
    <t>0.86 (0.63, 1.08)</t>
  </si>
  <si>
    <t>0.83 (0.41, 1.26)</t>
  </si>
  <si>
    <t>0.85 (0.71, 0.99)</t>
  </si>
  <si>
    <t>0.75 (0.51, 0.98)</t>
  </si>
  <si>
    <t>1.03 (0.89, 1.17)</t>
  </si>
  <si>
    <t>0.81 (0.58, 1.04)</t>
  </si>
  <si>
    <t>0.74 (0.28, 1.19)</t>
  </si>
  <si>
    <t>0.82 (0.68, 0.96)</t>
  </si>
  <si>
    <t>0.72 (0.48, 0.95)</t>
  </si>
  <si>
    <t>1.53 (1.19, 1.88)</t>
  </si>
  <si>
    <t>1.94 (1.79, 2.09)</t>
  </si>
  <si>
    <t>1.29 (0.93, 1.65)</t>
  </si>
  <si>
    <t>1.72 (1.57, 1.87)</t>
  </si>
  <si>
    <t>1.72 (1.02, 2.42)</t>
  </si>
  <si>
    <t>1.64 (1.20, 2.09)</t>
  </si>
  <si>
    <t>3.54 (3.22, 3.86)</t>
  </si>
  <si>
    <t>1.64 (1.48, 1.80)</t>
  </si>
  <si>
    <t>3.06 (2.43, 3.68)</t>
  </si>
  <si>
    <t>1.32 (1.08, 1.56)</t>
  </si>
  <si>
    <t>1.46 (0.73, 2.19)</t>
  </si>
  <si>
    <t>1.43 (0.96, 1.90)</t>
  </si>
  <si>
    <t>3.22 (2.89, 3.55)</t>
  </si>
  <si>
    <t>1.46 (1.30, 1.62)</t>
  </si>
  <si>
    <t>2.85 (2.22, 3.48)</t>
  </si>
  <si>
    <t>1.22 (0.97, 1.46)</t>
  </si>
  <si>
    <t>1.21 (0.88, 1.54)</t>
  </si>
  <si>
    <t>1.01 (0.66, 1.36)</t>
  </si>
  <si>
    <t>1.29 (0.64, 1.93)</t>
  </si>
  <si>
    <t>1.30 (0.89, 1.71)</t>
  </si>
  <si>
    <t>2.24 (2.02, 2.46)</t>
  </si>
  <si>
    <t>1.13 (1.01, 1.24)</t>
  </si>
  <si>
    <t>2.13 (1.59, 2.67)</t>
  </si>
  <si>
    <t>0.86 (0.67, 1.05)</t>
  </si>
  <si>
    <t>1.12 (0.45, 1.79)</t>
  </si>
  <si>
    <t>1.12 (0.68, 1.57)</t>
  </si>
  <si>
    <t>2.02 (1.79, 2.24)</t>
  </si>
  <si>
    <t>1.00 (0.89, 1.12)</t>
  </si>
  <si>
    <t>2.00 (1.45, 2.54)</t>
  </si>
  <si>
    <t>0.78 (0.59, 0.97)</t>
  </si>
  <si>
    <t>1.12 (0.85, 1.40)</t>
  </si>
  <si>
    <t>0.78 (0.33, 1.23)</t>
  </si>
  <si>
    <t>0.99 (0.71, 1.27)</t>
  </si>
  <si>
    <t>0.71 (0.25, 1.16)</t>
  </si>
  <si>
    <t>0.65 (0.14, 1.16)</t>
  </si>
  <si>
    <t>1.06 (0.78, 1.34)</t>
  </si>
  <si>
    <t>0.68 (0.23, 1.14)</t>
  </si>
  <si>
    <t>0.55 (0.03, 1.07)</t>
  </si>
  <si>
    <t>0.97 (0.69, 1.26)</t>
  </si>
  <si>
    <t>0.64 (0.19, 1.10)</t>
  </si>
  <si>
    <t>1.34 (1.04, 1.64)</t>
  </si>
  <si>
    <t>1.66 (1.47, 1.86)</t>
  </si>
  <si>
    <t>1.16 (0.85, 1.46)</t>
  </si>
  <si>
    <t>1.26 (1.06, 1.47)</t>
  </si>
  <si>
    <t>1.28 (0.98, 1.58)</t>
  </si>
  <si>
    <t>1.54 (1.34, 1.74)</t>
  </si>
  <si>
    <t>1.11 (0.80, 1.42)</t>
  </si>
  <si>
    <t>1.22 (1.01, 1.43)</t>
  </si>
  <si>
    <t>3.38 (3.09, 3.66)</t>
  </si>
  <si>
    <t>1.27 (1.10, 1.44)</t>
  </si>
  <si>
    <t>2.68 (2.19, 3.18)</t>
  </si>
  <si>
    <t>1.08 (0.82, 1.33)</t>
  </si>
  <si>
    <t>2.45 (2.14, 2.76)</t>
  </si>
  <si>
    <t>0.86 (0.69, 1.04)</t>
  </si>
  <si>
    <t>1.98 (1.47, 2.48)</t>
  </si>
  <si>
    <t>0.80 (0.53, 1.06)</t>
  </si>
  <si>
    <t>3.13 (2.84, 3.42)</t>
  </si>
  <si>
    <t>1.14 (0.97, 1.31)</t>
  </si>
  <si>
    <t>2.48 (1.98, 2.98)</t>
  </si>
  <si>
    <t>0.99 (0.73, 1.25)</t>
  </si>
  <si>
    <t>2.38 (2.07, 2.70)</t>
  </si>
  <si>
    <t>0.84 (0.66, 1.02)</t>
  </si>
  <si>
    <t>1.87 (1.36, 2.38)</t>
  </si>
  <si>
    <t>0.76 (0.49, 1.02)</t>
  </si>
  <si>
    <t>29.30 (22.02, 38.99)</t>
  </si>
  <si>
    <t>3.56 (3.01, 4.22)</t>
  </si>
  <si>
    <t>14.63 (8.91, 24.01)</t>
  </si>
  <si>
    <t>2.93 (2.27, 3.79)</t>
  </si>
  <si>
    <t>11.62 (8.53, 15.82)</t>
  </si>
  <si>
    <t>2.37 (1.99, 2.83)</t>
  </si>
  <si>
    <t>7.21 (4.34, 11.98)</t>
  </si>
  <si>
    <t>2.22 (1.70, 2.89)</t>
  </si>
  <si>
    <t>22.92 (17.10, 30.72)</t>
  </si>
  <si>
    <t>3.14 (2.64, 3.72)</t>
  </si>
  <si>
    <t>11.98 (7.27, 19.75)</t>
  </si>
  <si>
    <t>2.69 (2.08, 3.48)</t>
  </si>
  <si>
    <t>10.84 (7.93, 14.81)</t>
  </si>
  <si>
    <t>2.32 (1.94, 2.76)</t>
  </si>
  <si>
    <t>6.47 (3.89, 10.75)</t>
  </si>
  <si>
    <t>2.13 (1.63, 2.78)</t>
  </si>
  <si>
    <t>Age (years), mean(SD)</t>
  </si>
  <si>
    <t>Female (%)</t>
  </si>
  <si>
    <t>Body Mass Index (kgm-2), mean (SD)</t>
  </si>
  <si>
    <t>Systolic Blood Pressure (mmHg), mean (SD)</t>
  </si>
  <si>
    <t>High density Lipoprotein (mg/dL), mean, (SD)</t>
  </si>
  <si>
    <t>Fasting Triglycerides (mg/dL), mean (SD)</t>
  </si>
  <si>
    <t>Fasting Glucose (mg/dL), mean, SD)</t>
  </si>
  <si>
    <t>HbA1c (%-points), mean (SD)</t>
  </si>
  <si>
    <t>5.2 (0.5)</t>
  </si>
  <si>
    <t>5.5 (0.5)</t>
  </si>
  <si>
    <t>Family history of diabetes (%)</t>
  </si>
  <si>
    <r>
      <t xml:space="preserve">I-squared 26%; heterogeneity </t>
    </r>
    <r>
      <rPr>
        <i/>
        <sz val="8"/>
        <rFont val="Calibri"/>
        <family val="2"/>
        <scheme val="minor"/>
      </rPr>
      <t>P</t>
    </r>
    <r>
      <rPr>
        <sz val="8"/>
        <rFont val="Calibri"/>
        <family val="2"/>
        <scheme val="minor"/>
      </rPr>
      <t xml:space="preserve"> = 0.26</t>
    </r>
  </si>
  <si>
    <t>*Model adjusted for age, sex, race, and cohort. HbA1c (%) thresholds 5.7 and 6.0 had high PPV but low NPV for identifying high 20-year risk individuals with and without accounting for FG. HbA1c (%) thresholds 5.7 and 6.0 had high PPV for identifying high 8-year risk individuals but not after accounting for FG. HbAc threshold 5.4 and 5.7 had high NPV for identifying high 8-year risk individuals with and without accounting for FG. HbA1c: hemoglobin A1c; T2D: type 2 diabetes; FG: fasting glucose; FHS: Framingham Heart Study; ARIC: Atherosclerosis risk in Communities Study</t>
  </si>
  <si>
    <t>Above HbA1c threshold &amp; high risk</t>
  </si>
  <si>
    <t>Below HbA1c threshold &amp; low risk</t>
  </si>
  <si>
    <t>Whites, pooled</t>
  </si>
  <si>
    <t>Blacks</t>
  </si>
  <si>
    <t>Whites and blacks, pooled</t>
  </si>
  <si>
    <t>1.07 (0.94, 1.20)</t>
  </si>
  <si>
    <t>1.42 (1.29, 1.55)</t>
  </si>
  <si>
    <t>1.02 (0.89, 1.15)</t>
  </si>
  <si>
    <t>1.09 (0.94, 1.23)</t>
  </si>
  <si>
    <t>&lt;.0001</t>
  </si>
  <si>
    <t>FHS*</t>
  </si>
  <si>
    <t>ARIC Whites*</t>
  </si>
  <si>
    <t>ARIC Blacks*</t>
  </si>
  <si>
    <t xml:space="preserve">Study Sample </t>
  </si>
  <si>
    <t>Participants with missing values</t>
  </si>
  <si>
    <t>Study Sample</t>
  </si>
  <si>
    <t>54.4 (10.0)</t>
  </si>
  <si>
    <t>54.3 (9.8)</t>
  </si>
  <si>
    <t>57.0 (5.7)</t>
  </si>
  <si>
    <t>57.2 (5.8)</t>
  </si>
  <si>
    <t>55.8 (5.8)</t>
  </si>
  <si>
    <t>55.8 (6.0)</t>
  </si>
  <si>
    <t>27.1 (4.7)</t>
  </si>
  <si>
    <t>27.1 (4.8)</t>
  </si>
  <si>
    <t>26.9 (4.6)</t>
  </si>
  <si>
    <t>26.3 (4.7)</t>
  </si>
  <si>
    <t>29.2 (6.1)</t>
  </si>
  <si>
    <t>27.7 (5.7)</t>
  </si>
  <si>
    <t>&lt;.001</t>
  </si>
  <si>
    <t>124.7 (18.4)</t>
  </si>
  <si>
    <t>125.6 (18.3)</t>
  </si>
  <si>
    <t>118.6 (17.4)</t>
  </si>
  <si>
    <t>119.0 (16.2)</t>
  </si>
  <si>
    <t>125.9 (20.7)</t>
  </si>
  <si>
    <t>125.0 (21.5)</t>
  </si>
  <si>
    <t>51.1 (15.2)</t>
  </si>
  <si>
    <t>50.0 (14.9)</t>
  </si>
  <si>
    <t>49.7 (16.6)</t>
  </si>
  <si>
    <t>47.9 (16.6)</t>
  </si>
  <si>
    <t>55.0 (17.3)</t>
  </si>
  <si>
    <t>55.7 (21.2)</t>
  </si>
  <si>
    <t>139.3 (87.7)</t>
  </si>
  <si>
    <t>147.4 (125.7)</t>
  </si>
  <si>
    <t>133.7 (77.0)</t>
  </si>
  <si>
    <t>139.2 (90.9)</t>
  </si>
  <si>
    <t>103.7 (66.5)</t>
  </si>
  <si>
    <t>110.4 (55.1)</t>
  </si>
  <si>
    <t>95.0 (9.5)</t>
  </si>
  <si>
    <t>94.6 (9.6)</t>
  </si>
  <si>
    <t>101.1 (9.2)</t>
  </si>
  <si>
    <t>101.4 (10.9)</t>
  </si>
  <si>
    <t>102.8 (9.7)</t>
  </si>
  <si>
    <t>102.2 (13.4)</t>
  </si>
  <si>
    <t>5.3 (0.5)</t>
  </si>
  <si>
    <t>5.4 (0.3)</t>
  </si>
  <si>
    <t>5.4 (0.4)</t>
  </si>
  <si>
    <t>5.6 (0.4)</t>
  </si>
  <si>
    <t>*Participants with HbA1c&gt;= 6.5%, FG &gt;= 126 mg/dL, sefl-reported physician diagnosis ,or use of DM medication, were excluded</t>
  </si>
  <si>
    <t xml:space="preserve">Table S1: Characteristics of non-diabetic participants included and excluded from the initial study sample </t>
  </si>
  <si>
    <t>Table S3: Association of HbA1c with incident T2D adjusted for other clinical predictors by cohort and race</t>
  </si>
  <si>
    <t xml:space="preserve">OR </t>
  </si>
  <si>
    <t>1.32(1.01-1.62)</t>
  </si>
  <si>
    <t>(0.66, 0.73)</t>
  </si>
  <si>
    <t>0.84(0.51-1.16)</t>
  </si>
  <si>
    <t>(0.79, 0.84)</t>
  </si>
  <si>
    <t>(0.81, 0.86)</t>
  </si>
  <si>
    <t>1.09(0.78-1.40)</t>
  </si>
  <si>
    <t>(0.69-0.75)</t>
  </si>
  <si>
    <t>(0.73-0.79)</t>
  </si>
  <si>
    <t>(0.0165,0.0608)</t>
  </si>
  <si>
    <t>(0.80, 0.85)</t>
  </si>
  <si>
    <t>1.78 (1.62-1.93)</t>
  </si>
  <si>
    <t>5.91 (5.07-6.90)</t>
  </si>
  <si>
    <t>(0.535, 0.562)</t>
  </si>
  <si>
    <t>(0.650, 0.676)</t>
  </si>
  <si>
    <t>(0.114, 0.114)</t>
  </si>
  <si>
    <t>1.49 (1.25-1.74)</t>
  </si>
  <si>
    <t>(0.531, 0.580)</t>
  </si>
  <si>
    <t>(0.645, 0.692)</t>
  </si>
  <si>
    <t>(0.112, 0.114)</t>
  </si>
  <si>
    <t>1.22 (1.06-1.38)</t>
  </si>
  <si>
    <t>(0.696, 0.721)</t>
  </si>
  <si>
    <t>(0.714, 0.739)</t>
  </si>
  <si>
    <t>(0.018, 0.018)</t>
  </si>
  <si>
    <t>1.13 (0.87-1.38)</t>
  </si>
  <si>
    <t>(0.657, 0.704)</t>
  </si>
  <si>
    <t>(0.692, 0.737)</t>
  </si>
  <si>
    <t>(0.033, 0.035)</t>
  </si>
  <si>
    <t>1.60 (1.44-1.76)</t>
  </si>
  <si>
    <t>(0.652, 0.677)</t>
  </si>
  <si>
    <t>(0.043, 0.044)</t>
  </si>
  <si>
    <t>1.39 (1.14-1.63)</t>
  </si>
  <si>
    <t>(0.595, 0.642)</t>
  </si>
  <si>
    <t>(0.665, 0.710)</t>
  </si>
  <si>
    <t>(0.068, 0.070)</t>
  </si>
  <si>
    <t>0.75 (0.42-1.09)</t>
  </si>
  <si>
    <t>1.18 (1.02-1.35)</t>
  </si>
  <si>
    <t>(0.716, 0.740)</t>
  </si>
  <si>
    <t>(0.730, 0.754)</t>
  </si>
  <si>
    <t>(0.014, 0.015)</t>
  </si>
  <si>
    <t>1.08 (0.83-1.33)</t>
  </si>
  <si>
    <t xml:space="preserve"> </t>
  </si>
  <si>
    <t>(0.671, 0.717)</t>
  </si>
  <si>
    <t>(0.700, 0.744)</t>
  </si>
  <si>
    <t>(0.027, 0.029)</t>
  </si>
  <si>
    <t>Table S4: Association of HbA1c with incident T2D adjusted for other clinical predictors in a pooled analysis</t>
  </si>
  <si>
    <t>Table S5: Association of HbA1c with incident T2D and improvement in predictive performance over other clinical predictors by cohort, race and by IFG status</t>
  </si>
  <si>
    <t>Table S6: Association of HbA1c with incident T2D adjusted for other clinical predictors by cohort and race in scenarios without fasting lab measurements</t>
  </si>
  <si>
    <t>Table S8: Test for interaction by race (ARIC Blacks vs. Whites) for the association of HbA1c with incident T2D over two decades</t>
  </si>
  <si>
    <t>Table S10: Association of HbA1c with incident T2D adjusted for other clinical predictors by race and cohort stratified by FG&lt; 100 mg/dL (no IFG) and FG&gt;=100 mg/dl (IFG)</t>
  </si>
  <si>
    <t>HbA1c-only (Base) model</t>
  </si>
  <si>
    <t>Base</t>
  </si>
  <si>
    <t>Base + covariates</t>
  </si>
  <si>
    <t>AUC (95% CI)</t>
  </si>
  <si>
    <t>(0.63-0.70)</t>
  </si>
  <si>
    <t>(0.64, 0.71)</t>
  </si>
  <si>
    <t>(-0.00016, 0.0215)</t>
  </si>
  <si>
    <t>(0.630, 0.656)</t>
  </si>
  <si>
    <t>(0.648, 0.674)</t>
  </si>
  <si>
    <t>(0.618, 0.667)</t>
  </si>
  <si>
    <t>(0.634, 0.682)</t>
  </si>
  <si>
    <t>(0.015, 0.016)</t>
  </si>
  <si>
    <t>HbA1c, age, sex</t>
  </si>
  <si>
    <t>FG, TG, HDL</t>
  </si>
  <si>
    <t>(0.64-0.71)</t>
  </si>
  <si>
    <t>(0.83-0.88)</t>
  </si>
  <si>
    <t>(0.14, 0.21)</t>
  </si>
  <si>
    <t>(0.713, 0.738)</t>
  </si>
  <si>
    <t>(0.064, 0.066)</t>
  </si>
  <si>
    <t>0..051</t>
  </si>
  <si>
    <t>(0.686, 0.731)</t>
  </si>
  <si>
    <t>(0.050, 0.051)</t>
  </si>
  <si>
    <t>FH, BMI, SBP</t>
  </si>
  <si>
    <t>(0.74-0.80)</t>
  </si>
  <si>
    <t>(0.06-0.12)</t>
  </si>
  <si>
    <t>(0.695, 0.720)</t>
  </si>
  <si>
    <t>(0.046, 0.047)</t>
  </si>
  <si>
    <t>(0.658, 0.704)</t>
  </si>
  <si>
    <t>(0.022, 0.024)</t>
  </si>
  <si>
    <t>BMI, SBP, FH, TG, HDL, FG</t>
  </si>
  <si>
    <t>(0.84-0.89)</t>
  </si>
  <si>
    <t>(0.15-0.22)</t>
  </si>
  <si>
    <t>(0.080, 0.083)</t>
  </si>
  <si>
    <t>(0.695, 0.740)</t>
  </si>
  <si>
    <t>(0.058, 0.061)</t>
  </si>
  <si>
    <t>Table S9: Improvement in predictive performance for incident T2D by adding adding other covariates to HbA1c, by cohort and race</t>
  </si>
  <si>
    <t>Table S11: Improvement in predictive performance for incident T2D by adding HbA1c to other clinical predictors of T2D by cohort and race, and stratified by FG&lt;100 mg/dL (no IFG) and FG&gt;=100 mg/dL (IFG)</t>
  </si>
  <si>
    <t>Table S12: Association of HbA1c with early T2D (within 8 years) and late T2D (only after 8 years) adjusted for other clinical predictors by race and cohort</t>
  </si>
  <si>
    <t>Table S13: Positive Predictive Value and Negative Predictive Value for high predicted risk of incident T2D at varying HbA1c thresholds with and without accounting for fasting glucose values in 13,622 FHS and ARIC participants</t>
  </si>
  <si>
    <t>age, sex, race, cohort, FG, TG, HDL</t>
  </si>
  <si>
    <t>age, sex, race, cohort, FH, BMI, SBP</t>
  </si>
  <si>
    <t>age, sex, race, cohort, BMI, SBP, FH, FG, TG, HDL</t>
  </si>
  <si>
    <t>1.04 (0.89, 1.19)</t>
  </si>
  <si>
    <t>1.39 (1.13, 1.64)</t>
  </si>
  <si>
    <t>1.01 (0.75, 1.27)</t>
  </si>
  <si>
    <t>1.27 (1.01, 1.53)</t>
  </si>
  <si>
    <t>Table S7: Association of HbA1c with incident T2D including A1C in the case definition adjusted for other clinical predictors by cohort and race</t>
  </si>
  <si>
    <t>ln(OR) = -5.88-0.05(age)+0.06(sex)+1.39(HbA1c)</t>
  </si>
  <si>
    <t>ln(OR) = -7.59-0.05(age)-0.10(sex)+1.75(HbA1c)</t>
  </si>
  <si>
    <t>5.75 (4.93, 6.71)</t>
  </si>
  <si>
    <t>4.00 (3.14, 5.10)</t>
  </si>
  <si>
    <t>1.749 (1.595, 1.903)</t>
  </si>
  <si>
    <t>1.387 (1.145, 1.630)</t>
  </si>
  <si>
    <t>1.185 (1.022, 1.349)</t>
  </si>
  <si>
    <t>1.007 (0.756, 1.257)</t>
  </si>
  <si>
    <t>1.571 (1.414, 1.729)</t>
  </si>
  <si>
    <t>1.271 (1.027, 1.516)</t>
  </si>
  <si>
    <t>1.146 (0.981, 1.311)</t>
  </si>
  <si>
    <t>0.952 (0.700, 1.205)</t>
  </si>
  <si>
    <t>ln(OR) = -9.61-0.04(age)+0.01(sex)+0.04(BMI)+0(SBP)+0.19(FH)+0.05(FG)+0.003(TG)-0.002(HDL)+0.95(HbA1c)</t>
  </si>
  <si>
    <t>ln(OR) = -11.74-0.06(age)+0.25(sex)+0.06(BMI)+0.01(SBP)+0.43(FH)+0.05(FG)+0.003(TG)-0.01(HDL)+1.15(HbA1c)</t>
  </si>
  <si>
    <t>ln(OR) = -10.36-0.06(age)+0.31(sex)+0.06(FG)+0.003(TG)-0.01(HDL)+1.19(HbA1c)</t>
  </si>
  <si>
    <t>ln(OR) = -8.88-0.05(age)+0.16(sex)+0.05(FG)+0.003(TG)-0.004(HDL)+1.01(HbA1c)</t>
  </si>
  <si>
    <t>log(OR)= -2.36-0.04(age)+0.22(sex)+0.03(FG)+0(TG)-0.01(HDL)+0.79(HbA1c)</t>
  </si>
  <si>
    <t>log(OR)= -0.43-0.04(age)+0.37(sex)+0.01(FG)+0(TG)-0.01(HDL)+0.45(HbA1c)</t>
  </si>
  <si>
    <t>log(OR)= -4.19-0.04(age)+0.21(sex)+0.07(BMI)+0.01(SBP)+0.46(FH)+0.02(FG)+0(TG)+0(HDL)+0.77(HbA1c)</t>
  </si>
  <si>
    <t>log(OR)= -1.78-0.03(age)+0.09(sex)+0.07(BMI)+0(SBP)+0.27(FH)+0(FG)+0(TG)-0.01(HDL)+0.39(HbA1c)</t>
  </si>
  <si>
    <t>log(OR)= -5.51-0.06(age)+0.39(sex)+0.08(FG)+0(TG)-0.01(HDL)+0.85(HbA1c)</t>
  </si>
  <si>
    <t>log(OR)= -6.96-0.06(age)+0.30(sex)+0.05(BMI)+0(SBP)+0.43(FH)+0.07(FG)+0(TG)-0.01(HDL)+0.82(HbA1c)</t>
  </si>
  <si>
    <t>log(OR)= -5.27-0.05(age)+0.12(sex)+0.06(FG)+0(TG)+0(HDL)+0.75(HbA1c)</t>
  </si>
  <si>
    <t>log(OR)= -6.18-0.05(age)+0(sex)+0.03(BMI)+0(SBP)+0.16(FH)+0.06(FG)+0(TG)+0(HDL)+0.72(HbA1c)</t>
  </si>
  <si>
    <t>log(OR)= -4.06-0.05(age)+0.19(sex)+0.05(FG)+0.003(TG)-0.004(HDL)+0.64(HbA1c)</t>
  </si>
  <si>
    <t>log(OR)= -4.61-0.05(age)+0.33(sex)+0.06(FG)+0.003(TG)-0.01(HDL)+0.84(HbA1c)</t>
  </si>
  <si>
    <t>log(OR)= -5.09-0.04(age)+0.03(sex)+0.04(BMI)+0(SBP)+0.19(FH)+0.05(FG)+0.003(TG)-0.002(HDL)+0.60(HbA1c)</t>
  </si>
  <si>
    <t>log(OR)= -6.18-0.05(age)+0.27(sex)+0.06(BMI)+0(SBP)+0.44(FH)+0.06(FG)+0.003(TG)-0.008(HDL)+0.81(HbA1c)</t>
  </si>
  <si>
    <t>ln(OR) = -7.05 -0.04(age)+0.19(sex)+0.02(FG)+0.003(TG)-0.009(HDL)+0.99(HbA1c)</t>
  </si>
  <si>
    <t>ln(OR) = -3.74-0.04(age)+0.36(sex)+0.01(FG)+0.002(TG)-0.012(HDL)+0.71(HbA1c)</t>
  </si>
  <si>
    <t>ln(OR) = -4.86-0.03(age)+0.08(sex)+0.07(BMI)+0(SBP)+0.28(FH)+0(FG)+0.002(TG)-0.008(HDL)+0.64(HbA1c)</t>
  </si>
  <si>
    <t>ln(OR) = -8.82-0.04(age)+0.19(sex)+ 0.07(BMI)+0.01(SBP)+0.46(FH)+0.02(FG)+0.003(TG)-0.005(HDL)+0.97(HbA1c)</t>
  </si>
  <si>
    <t>ln(OR) = -11.75-0.07(age)+0.37(sex)+0.07(FG)+0.003(TG)-0.013(HDL)+1.26(HbA1c)</t>
  </si>
  <si>
    <t>ln(OR) = -10.77-0.05(age)+0.09(sex)+0.06(FG)+0.003(TG)+0(HDL)+1.16(HbA1c)</t>
  </si>
  <si>
    <t>ln(OR) = -13.0-0.07(age)+0.28(sex)+0.05(BMI)+0(SBP)+0.42(FH)+0.07(FG)+0.003(TG)-0.01(HDL)+1.22(HbA1c)</t>
  </si>
  <si>
    <t>ln(OR) = -11.4-0.05(age) -0.02(sex)+0.03(BMI)+0(SBP)+0.17(FH)+0.06(FG)+0.003TG)+0.001(HDL)+ 1.11(HbA1c)</t>
  </si>
  <si>
    <t>log(Pr(early T2D)/Pr(no T2D)) = -23.92-0.07(age)+0.28(sex)+2.45(HbA1c)+0.11(FG)+0.004(TG)-0.02(HDL)</t>
  </si>
  <si>
    <t>log(Pr(late T2D)/Pr(no T2D)) = -7.57-0.06(age)+0.31(sex)+0.86(HbA1c)+0.05(FG)+0.003(TG)-0.01(HDL)</t>
  </si>
  <si>
    <t>log(Pr(early T2D)/Pr(no T2D)) = -19.46-0.07(age)+0.18(sex)+1.98(HbA1c)+0.09(FG)+0.004(TG)-0.008(HDL)</t>
  </si>
  <si>
    <t>log(Pr(late T2D)/Pr(no T2D)) = -7.06-0.05(age)+0.16(sex)+0.80(HbA1c)+0.04(FG)+0.002(TG)-0.004(HDL)</t>
  </si>
  <si>
    <t>log(Pr(early T2D)/Pr(no T2D)) = -26.18-0.06(age)+0.12(sex)+2.38(HbA1c)+0.09(BMI)+0(SBP)+0.54(FH)-0.01(HDL)+0.004(TG)+0.10(FG)</t>
  </si>
  <si>
    <t>log(Pr(late T2D)/Pr(no T2D)) = -8.85-0.06(age)+0.27(sex)+0.84(HbA1c)+0.05(BMI)+0.01(SBP)+0.41(FH)-0.008(HDL)+0.002(TG)+0.04(FG)</t>
  </si>
  <si>
    <t>log(Pr(early T2D)/Pr(no T2D)) = -21.15-0.07(age)-0.08(sex)+1.87(HbA1c)+0.06(BMI)+0.01(SBP)+0.14(FH)-0.005(HDL)+0.004(TG)+0.09(FG)</t>
  </si>
  <si>
    <t>log(Pr(late T2D)/Pr(no T2D)) = -7.59-0.04(age)+0.03(sex)+0.76(HbA1c)+0.03(BMI)+0(SBP)+0.21(FH)-0.001(HDL)+0.003(TG)+0.04(FG)</t>
  </si>
  <si>
    <t>0.754 (0.422, 1.086)</t>
  </si>
  <si>
    <t>3.73 (2.76, 5.04)</t>
  </si>
  <si>
    <t>log(OR)= -8.48-0.01(age)-0.37(sex)+1.32(HbA1c)</t>
  </si>
  <si>
    <t>1.094 (0.784, 1.404)</t>
  </si>
  <si>
    <t>2.99(2.19, 4.07)</t>
  </si>
  <si>
    <t>log(OR)= -12.81-0.01(age)-0.27(sex)+1.09(HbA1c)+0.73(FH)+0.02(SBP)+0.12(BMI)</t>
  </si>
  <si>
    <t>0.837 (0.514, 1.161)</t>
  </si>
  <si>
    <t>2.31(1.67, 3.19)</t>
  </si>
  <si>
    <t>1.15 (0.86, 1.43)</t>
  </si>
  <si>
    <t>log(OR)= -2.23+0(age) -0.33(sex)+1.15(HbA1c)</t>
  </si>
  <si>
    <t>3.15 (2.36, 4.20)</t>
  </si>
  <si>
    <t>0.95 (0.64, 1.25)</t>
  </si>
  <si>
    <t>log(OR)=-7.78-0.01(age)-0.22(sex)+ 0.95(HbA1c)+ 0.76(FH)+0.02(SBP)+ 0.12(BMI)</t>
  </si>
  <si>
    <t>0.77 (0.44, 1.09)</t>
  </si>
  <si>
    <t>2.15 (1.55, 2.98)</t>
  </si>
  <si>
    <t>log(OR)= -11.59-0.03(age)+0.51(sex)+ 0.76(HbA1c) -0.05(HDL)+ 0(TG)+0.13(FG)</t>
  </si>
  <si>
    <t>0.81 (0.29, 1.33)</t>
  </si>
  <si>
    <t>2.24 (1.33, 3.77)</t>
  </si>
  <si>
    <t>0.66 (0.10, 1.21)</t>
  </si>
  <si>
    <t>1.93 (1.11, 3.35)</t>
  </si>
  <si>
    <t>0.014 (-0.007, 0.036)</t>
  </si>
  <si>
    <t>0.72 (0.66, 0.77)</t>
  </si>
  <si>
    <t>log(OR)= -1.62-0.02(age) -0.37(sex)+ 0.81(HbA1c)</t>
  </si>
  <si>
    <t>0.0291 (-0.017,0.075)</t>
  </si>
  <si>
    <t>log(OR)=-6.17-0.03(age)-0.14(sex)+0.66(HbA1c)+ 0.23(FH)+ 0.02(SBP)+ 0.09(BMI)</t>
  </si>
  <si>
    <t>log(OR)= -8.93 -0.03(age)+0.54(sex)+0.62(HbA1c) -0.06(HDL)+ 0(TG)+ 0.1(FG)</t>
  </si>
  <si>
    <t>0.008 (-0.004, 0.02)</t>
  </si>
  <si>
    <t>0.57 (0.008, 1.12)</t>
  </si>
  <si>
    <t>0.97 (0.59, 1.36)</t>
  </si>
  <si>
    <t>2.65 (1.80, 3.90)</t>
  </si>
  <si>
    <t>log(OR)=-0.64-0.01(age)+0.09(sex)+ 0.97(HbA1c)</t>
  </si>
  <si>
    <t>0.82 (0.40, 1.24)</t>
  </si>
  <si>
    <t>2.27 (1.49, 3.45)</t>
  </si>
  <si>
    <t>log(OR)= -6.11-0.01(age)-0.04(sex)+0.82(HbA1c)+ 1.38(FH)+0.01(SBP)+0.12(BMI)</t>
  </si>
  <si>
    <r>
      <t xml:space="preserve">I-squared 86%; heterogeneity </t>
    </r>
    <r>
      <rPr>
        <i/>
        <sz val="8"/>
        <color theme="1"/>
        <rFont val="Calibri"/>
        <family val="2"/>
        <scheme val="minor"/>
      </rPr>
      <t>P</t>
    </r>
    <r>
      <rPr>
        <sz val="8"/>
        <color theme="1"/>
        <rFont val="Calibri"/>
        <family val="2"/>
        <scheme val="minor"/>
      </rPr>
      <t xml:space="preserve"> = 0.01</t>
    </r>
  </si>
  <si>
    <r>
      <t xml:space="preserve">I-squared 77%; heterogeneity </t>
    </r>
    <r>
      <rPr>
        <i/>
        <sz val="8"/>
        <color theme="1"/>
        <rFont val="Calibri"/>
        <family val="2"/>
        <scheme val="minor"/>
      </rPr>
      <t>P</t>
    </r>
    <r>
      <rPr>
        <sz val="8"/>
        <color theme="1"/>
        <rFont val="Calibri"/>
        <family val="2"/>
        <scheme val="minor"/>
      </rPr>
      <t xml:space="preserve"> = 0.04</t>
    </r>
  </si>
  <si>
    <t>log(OR)= -17.34-0.03(age)+0.41(sex)+0.75(HbA1c)+0.76(FH)+0.01(SBP)+0.06(BMI)-0.05(HDL)+0.00(TG)</t>
  </si>
  <si>
    <t>0.62(0.08-1.16)</t>
  </si>
  <si>
    <t>1.86 (1.08, 3.20)</t>
  </si>
  <si>
    <t>log(OR)= -15.18 -0.02(age)+ 0.32(sex)+ 0.74(HbA1c)+ 1.32(FH)+0.01(SBP)+0.08(BMI)-0.04(HDL)+ 0(TG)</t>
  </si>
  <si>
    <t>1.46 (1.32, 1.61)</t>
  </si>
  <si>
    <t>0.95 (0.69, 1.21)</t>
  </si>
  <si>
    <t>1.59 (1.46, 1.71)</t>
  </si>
  <si>
    <t>1.64 (1.50, 1.79)</t>
  </si>
  <si>
    <t>0.78 (0.29, 1.26)</t>
  </si>
  <si>
    <t>2.18 (1.34, 3.53)</t>
  </si>
  <si>
    <t>log(OR)= -5.27-0.03(age)-0.39(sex)+0.78(HbA1c)</t>
  </si>
  <si>
    <t>log(OR)= -9.18-0.04(age)-0.17(sex)+0.65(HbA1c)+0.2(FH)+0.02(SBP)+0.09(BMI)</t>
  </si>
  <si>
    <t>log(OR)= -11.73-0.03(age)+0.5(sex)+0.61(HbA1c)-0.06(HDL)+0(TG)+0.1(FG)</t>
  </si>
  <si>
    <t>0.60 (0.09, 1.11)</t>
  </si>
  <si>
    <t>1.82 (1.09, 3.04)</t>
  </si>
  <si>
    <t>log(OR)= -13.32-0.04(age)+0.56(sex)+0.55(HbA1c)+0.18(FH)+0.02(SBP)+0.04(BMI)-0.06(HDL)+0(TG)</t>
  </si>
  <si>
    <t>1.14(0.75, 1.54)</t>
  </si>
  <si>
    <t>3.13 (2.1, 4.65)</t>
  </si>
  <si>
    <t>ln(OR) = -6.13-0.02(age)+0.04(sex)+1.14(HbA1c)</t>
  </si>
  <si>
    <t>ln(OR) = -17.16-0.03(age)+0.43(sex)+0.13(FG)+0(TG)-0.04(HDL)+0.99(HbA1c)</t>
  </si>
  <si>
    <t>0.99 (0.57, 1.40)</t>
  </si>
  <si>
    <t>2.68 (1.77, 4.07)</t>
  </si>
  <si>
    <t>ln(OR) = -10.56-0.01(age)-0.08(sex)+1.4(FH)+0.11(BMI)+0.01(SBP)+0.96(HbA1c)</t>
  </si>
  <si>
    <t>0.96 (0.56, 1.36)</t>
  </si>
  <si>
    <t>2.61 (1.76, 3.89)</t>
  </si>
  <si>
    <t>0.90 (0.48, 1.32)</t>
  </si>
  <si>
    <t>2.46 (1.61, 3.75)</t>
  </si>
  <si>
    <t>ln(OR) = -19.36-0.03(age)+0.28(sex)+0.08(BMI)+0.01(SBP)+1.36(FH)+0.12(FG)+0(TG)-0.04(HDL)+ 0.9(HbA1c)</t>
  </si>
  <si>
    <t>1.18 (0.76, 1.61)</t>
  </si>
  <si>
    <t>1.09 (0.59, 1.58)</t>
  </si>
  <si>
    <t>0.81 (0.38, 1.23)</t>
  </si>
  <si>
    <t>1.51 (1.03, 1.99)</t>
  </si>
  <si>
    <t>0.98 (0.54, 1.41)</t>
  </si>
  <si>
    <t>0.97 (0.47, 1.47)</t>
  </si>
  <si>
    <t>3.25 (2.14, 5.00)</t>
  </si>
  <si>
    <t>2.97 (1.80, 4.85)</t>
  </si>
  <si>
    <t>2.25 (1.46, 3.42)</t>
  </si>
  <si>
    <t>4.53 (2.80, 7.32)</t>
  </si>
  <si>
    <t>2.66 (1.72, 4.10)</t>
  </si>
  <si>
    <t>2.64 (1.60, 4.35)</t>
  </si>
  <si>
    <t>2.01 (1.34, 3.13)</t>
  </si>
  <si>
    <t>log(Pr(early T2D/Pr(no T2D)) = -12.31 + 0.0003(age) -0.44(sex)+1.77(HbA1c)</t>
  </si>
  <si>
    <t>1.77 (1.30, 2.23)</t>
  </si>
  <si>
    <t>log(Pr(late T2D)/Pr(no T2D)) = -8.26 - 0.012(age) - 0.40(sex)+1.18(HbA1c)</t>
  </si>
  <si>
    <t>log(Pr(early T2D)/Pr(no T2D)) = -23.81 - 0.037(age) + 0.46(sex)+1.09(HbA1c)+0.18(FG)+0.003(TG)-0.047(HDL)</t>
  </si>
  <si>
    <t>log(Pr(early T2D)/Pr(no T2D)) = -17.74 -0.006(age)- 0.33(sex)+1.51(HbA1c)+0.64(FH)+0.15(BMI)+0.021(SBP)</t>
  </si>
  <si>
    <t>log(Pr(late T2D)/Pr(no T2D)) = -13.07 -0.02(age) -0.28(sex)+0.98(HbA1c)+0.93(FH)+0.12(BMI)+0.020(SBP)</t>
  </si>
  <si>
    <t>log(Pr(early T2D)/Pr(no T2D)) = -25.76 -0.04(age)+0.37(sex)+0.97(HbA1c)+0.07(BMI)+0.01(SBP)+0.58(FH)-0.04(HDL)+0.002(TG)+0.17(FG)</t>
  </si>
  <si>
    <t>5.87 (3.67, 9.30)</t>
  </si>
  <si>
    <t>log(Pr(late T2D)/Pr(no T2D)) = -13.51 - 0.033(age) + 0.55(sex)+0.81(HbA1c)+0.11(FG)+0.002(TG)-0.058(HDL)</t>
  </si>
  <si>
    <t>log(Pr(late T2D)/Pr(no T2D)) = -15.53 -0.03(age)+0.49(sex)+0.71(HbA1c)+0.06(BMI)+0.02(SBP)+0.94(FH)-0.05(HDL)+0.001(TG)+0.09(FG)</t>
  </si>
  <si>
    <t>0.71 (0.29, 1.14)</t>
  </si>
  <si>
    <t>1.317 (1.015, 1.618)</t>
  </si>
  <si>
    <t>4.73 (3.10, 7.21)</t>
  </si>
  <si>
    <r>
      <t xml:space="preserve">I-squared 84%; heterogeneity </t>
    </r>
    <r>
      <rPr>
        <i/>
        <sz val="8"/>
        <color theme="1"/>
        <rFont val="Calibri"/>
        <family val="2"/>
        <scheme val="minor"/>
      </rPr>
      <t>P</t>
    </r>
    <r>
      <rPr>
        <sz val="8"/>
        <color theme="1"/>
        <rFont val="Calibri"/>
        <family val="2"/>
        <scheme val="minor"/>
      </rPr>
      <t xml:space="preserve"> = 0.01</t>
    </r>
  </si>
  <si>
    <t>1.55 (1.13, 1.98)</t>
  </si>
  <si>
    <t xml:space="preserve">2.83 (2.02, 3.96) </t>
  </si>
  <si>
    <r>
      <t xml:space="preserve">I-squared 72%; heterogeneity </t>
    </r>
    <r>
      <rPr>
        <i/>
        <sz val="8"/>
        <color theme="1"/>
        <rFont val="Calibri"/>
        <family val="2"/>
        <scheme val="minor"/>
      </rPr>
      <t>P</t>
    </r>
    <r>
      <rPr>
        <sz val="8"/>
        <color theme="1"/>
        <rFont val="Calibri"/>
        <family val="2"/>
        <scheme val="minor"/>
      </rPr>
      <t xml:space="preserve"> = 0.06</t>
    </r>
  </si>
  <si>
    <t xml:space="preserve">1.35 (0.89, 1.82) </t>
  </si>
  <si>
    <t xml:space="preserve">3.87 (2.43, 6.16) </t>
  </si>
  <si>
    <t>0.98 (0.60, 1.36)</t>
  </si>
  <si>
    <t>2.66 (1.82, 3.89)</t>
  </si>
  <si>
    <t>3.14 (2.67, 3.69)</t>
  </si>
  <si>
    <t xml:space="preserve"> 1.14 (0.98, 1.30)</t>
  </si>
  <si>
    <r>
      <t xml:space="preserve">I-squared = 0%; heterogeneity </t>
    </r>
    <r>
      <rPr>
        <i/>
        <sz val="8"/>
        <color theme="1"/>
        <rFont val="Calibri"/>
        <family val="2"/>
        <scheme val="minor"/>
      </rPr>
      <t>P</t>
    </r>
    <r>
      <rPr>
        <sz val="8"/>
        <color theme="1"/>
        <rFont val="Calibri"/>
        <family val="2"/>
        <scheme val="minor"/>
      </rPr>
      <t xml:space="preserve"> = 0.40</t>
    </r>
  </si>
  <si>
    <t xml:space="preserve">5.79 (2.51, 13.36) </t>
  </si>
  <si>
    <t>I-squared 91%; heterogeneity P &lt;0.001</t>
  </si>
  <si>
    <t>1.76 (0.92, 2.59)</t>
  </si>
  <si>
    <t>2.23 (1.94, 2.57)</t>
  </si>
  <si>
    <r>
      <t xml:space="preserve">I-squared 0%; heterogeneity </t>
    </r>
    <r>
      <rPr>
        <i/>
        <sz val="8"/>
        <rFont val="Calibri"/>
        <family val="2"/>
        <scheme val="minor"/>
      </rPr>
      <t>P</t>
    </r>
    <r>
      <rPr>
        <sz val="8"/>
        <rFont val="Calibri"/>
        <family val="2"/>
        <scheme val="minor"/>
      </rPr>
      <t xml:space="preserve"> = 0.80</t>
    </r>
  </si>
  <si>
    <t xml:space="preserve">0.80 (0.66, 0.94)  </t>
  </si>
  <si>
    <t>Meta-analysis using random effects; 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t>
  </si>
  <si>
    <t>HbA1c: hemoglobin A1c (%-units); T2D: type 2 diabetes; FG: fasting glucose (mg/dL); sex (female=1; male=0); cohort (ARIC=1; FHS=0); race (black=1; white=0);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t>
  </si>
  <si>
    <t>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t>
  </si>
  <si>
    <t>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 Pr: Probability</t>
  </si>
  <si>
    <t>Meta-analysis using random effects; IFG: Impaired fasting glucose; 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t>
  </si>
  <si>
    <t>IFG: Impaired fasting glucose; 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t>
  </si>
  <si>
    <t>Meta-analysis using random effects; HHbA1c: hemoglobin A1c (%-units); T2D: type 2 diabetes; FG: fasting glucose (mg/dL); sex (female=1; male=0); TG: triglycerides (mg/dL); HDL: high density lipoprotein (mg/dL); FH: family history of type 2 diabetes (yes=1; no=0); BMI: body mass index (kgm-2); SBP: systolic blood pressure (mmHg); 95% CI: 95% confidence interval; FHS: Framingham Heart Study; ARIC: Atherosclerosis risk in Communities; OR: odds ratio per 1 %-unit increase in HbA1c; Pr: Probability</t>
  </si>
  <si>
    <t>log(OR)= -15.3-0.03(age)+0.47(sex)+0.84(HbA1c)-0.05(HDL)+0(TG)+0.12(FG)</t>
  </si>
  <si>
    <t>Cohort /race</t>
  </si>
  <si>
    <t>Cohort/ Race</t>
  </si>
  <si>
    <t>(0.0911, 0.172)</t>
  </si>
  <si>
    <t>(0.53, 0.59)</t>
  </si>
  <si>
    <t>(2.76-5.04)</t>
  </si>
  <si>
    <t>(3.49-5.69)</t>
  </si>
  <si>
    <t>(1.67-3.19)</t>
  </si>
  <si>
    <t>(2.88-3.99)</t>
  </si>
  <si>
    <t>(2.40-3.97)</t>
  </si>
  <si>
    <t>(2.19-4.07)</t>
  </si>
  <si>
    <t>(4.24-5.81)</t>
  </si>
  <si>
    <t>(3.13-5.12)</t>
  </si>
  <si>
    <t>(1.53-2.96)</t>
  </si>
  <si>
    <t>(2.77-3.85)</t>
  </si>
  <si>
    <t xml:space="preserve"> (2.28-3.79)</t>
  </si>
  <si>
    <t>(0.0028, 0.0258)</t>
  </si>
  <si>
    <t>(0.00265, 0.0232)</t>
  </si>
  <si>
    <t>log(OR)=-15.3(Intercept)-0.03(age)+ 0.47(sex)+ 0.84(HbA1c)-0.05(HDL)+ 0(TG)+0.12(FG)</t>
  </si>
  <si>
    <t>log(OR)=-10.4(Intercept)-0.06(age)+ 0.31(sex)+ 1.22(HbA1c)-0.01(HDL)+ 0.003(TG)+0.059(FG)</t>
  </si>
  <si>
    <t>log(OR)=-9.26(Intercept)-0.05(age)+ 0.15(sex)+ 1.13(HbA1c)-0.003(HDL)+ 0.003(TG)+0.048(FG)</t>
  </si>
  <si>
    <t>log(OR)= -12.81(Intercept) -0.01(age)-0.27(sex)+1.09(HbA1c)+0.73(FH)+ 0.02(SBP)+0.12(BMI)</t>
  </si>
  <si>
    <t>log(OR)= -10.04(Intercept) -0.05(age)-0.07(sex)+1.60(HbA1c)+0.47(FH)+ 0.01(SBP)+0.09(BMI)</t>
  </si>
  <si>
    <t>log(OR)= -7.15(Intercept) -0.05(age)-0.09(sex)+1.39(HbA1c)+0.22(FH)+ 0(SBP)+0.05(BMI)</t>
  </si>
  <si>
    <t>log(OR)=-17.34(Intercept)-0.03(age)+  0.41(sex)+ 0.75(HbA1c)+ 0.76(FH)+  0.01(SBP)+0.06(BMI) -0.05(HDL)+ 0(TG)+0.11(FG)</t>
  </si>
  <si>
    <t>log(OR)=-11.77(Intercept)-0.06(age)+  0.25(sex)+ 1.18(HbA1c)+ 0.42(FH)+  0.005(SBP)+0.06(BMI)-0.008(HDL)+ 0.003(TG)+0.05(FG)</t>
  </si>
  <si>
    <t>log(OR)=-9.91(Intercept)-0.05(age)+ 0.009(sex)+ 1.08(HbA1c)+ 0.19(FH)- 0.001(SBP)+0.04(BMI)+0(HDL)+ 0.003(TG)+0.05(FG)</t>
  </si>
  <si>
    <t>log(OR)=-6.20(Intercept)-0.05(age)+0.06(sex)+1.49(HbA1c)</t>
  </si>
  <si>
    <t>log(OR)=-7.68(Intercept)-0.05(age)-0.10(sex)+1.78(HbA1c)</t>
  </si>
  <si>
    <t>log(OR)=-8.48(Intercept)-0.01(age)-0.37(sex)+1.32(HbA1c)</t>
  </si>
  <si>
    <t>Cohort/ race</t>
  </si>
  <si>
    <t>log(OR)= -8.66-0.04(age)-0.13(sex)+1.64(HbA1c)+0.88(Cohort)</t>
  </si>
  <si>
    <t>log(OR)= -5.88-0.05(age)+0.06(sex)+1.39(HbA1c)</t>
  </si>
  <si>
    <t>log(OR)= -11.77-0.05(age)+0.34(sex)+1.09(HbA1c)+0.62(Cohort)+0.07(FG)-0.01(HDL)+0(TG)</t>
  </si>
  <si>
    <t>log(OR)= -8.88-0.05(age)+0.16(sex)+1.01(HbA1c)+0.05(FG)-0.00(HDL)+0.00(TG)</t>
  </si>
  <si>
    <t>log(OR)= -11.39-0.04(age)-0.08(sex)+1.46(HbA1c)+1.01(Cohort)+0.01(SBP)+0.09(BMI)+0.50(FH)</t>
  </si>
  <si>
    <t>log(OR)= -6.92-0.04(age)-0.10(sex)+1.27(HbA1c)+0(SBP)+0.05(BMI)+0.23(FH)</t>
  </si>
  <si>
    <t>log(OR)= -13.32-0.05(age)+0.28(sex)+1.04(HbA1c)+0.74(Cohort)+0.06(FG)-0.01(HDL)+0(TG)+0.01(SBP)+0.06(BMI)+0.46(FH)</t>
  </si>
  <si>
    <t>log(OR)= -9.61-0.04(age)+0.01(sex)+0.95(HbA1c)+0.05(FG)-0.002(HDL)+0.003(TG)-0(SBP)+0.04(BMI)+0.19(FH)</t>
  </si>
  <si>
    <t>(0.080, 0.104)</t>
  </si>
  <si>
    <t>(4.48, 5.97)</t>
  </si>
  <si>
    <t>(0.58, 0.60)</t>
  </si>
  <si>
    <t xml:space="preserve"> (0.67, 0.70)</t>
  </si>
  <si>
    <t xml:space="preserve">(0.080, 0.104) </t>
  </si>
  <si>
    <t>(3.10, 5.17)</t>
  </si>
  <si>
    <t>(0.071, 0.093)</t>
  </si>
  <si>
    <t>(0.68, 0.70)</t>
  </si>
  <si>
    <t>(0.59, 0.61)</t>
  </si>
  <si>
    <t>(0.74, 0.76)</t>
  </si>
  <si>
    <t xml:space="preserve"> (0.72, 0.74)</t>
  </si>
  <si>
    <t>(0.014, 0.023)</t>
  </si>
  <si>
    <t>(2.56, 3.44)</t>
  </si>
  <si>
    <t>(0.72, 0.74)</t>
  </si>
  <si>
    <t xml:space="preserve">(0.014, 0.023) </t>
  </si>
  <si>
    <t>(2.11, 3.55)</t>
  </si>
  <si>
    <t>(0.011, 0.020)</t>
  </si>
  <si>
    <t>(2.57, 3.31)</t>
  </si>
  <si>
    <t xml:space="preserve"> (0.72, 0.73)</t>
  </si>
  <si>
    <t xml:space="preserve">(0.031, 0.046) </t>
  </si>
  <si>
    <t>(2.76, 4.61)</t>
  </si>
  <si>
    <t>(0.030, 0.045)</t>
  </si>
  <si>
    <t>(3.66, 4.70)</t>
  </si>
  <si>
    <t xml:space="preserve"> (0.68, 0.70)</t>
  </si>
  <si>
    <t>(2.44, 3.28)</t>
  </si>
  <si>
    <t>(0.010, 0.017)</t>
  </si>
  <si>
    <t xml:space="preserve"> (0.74, 0.76)</t>
  </si>
  <si>
    <t>(0.75, 0.77)</t>
  </si>
  <si>
    <t xml:space="preserve">(0.0096, 0.017) </t>
  </si>
  <si>
    <t>(2.00, 3.36)</t>
  </si>
  <si>
    <t>(0.009, 0.016)</t>
  </si>
  <si>
    <t>(2.44, 3.16)</t>
  </si>
  <si>
    <t>(4.31, 5.54)</t>
  </si>
  <si>
    <t>(0.031, 0.046)</t>
  </si>
  <si>
    <t>(3.73, 4.98)</t>
  </si>
  <si>
    <t>age, sex, race, cohort</t>
  </si>
  <si>
    <t>log(OR)= -8.28-0.04(age)-0.09(sex)+1.59(HbA1c)+0.88(Cohort)-0.01(race)</t>
  </si>
  <si>
    <t>log(OR)= -10.56-0.04(age)-0.11(sex)+1.42(HbA1c)+0.99(Cohort)-0.21(race)+0.01(SBP)+0.08(BMI)+0.45(FH)</t>
  </si>
  <si>
    <t>log(OR)= -12.71-0.05(age)+0.19(sex)+1.02(HbA1c)+0.73(Cohort)-0.02(race)+0.06(FG)-0.01(HDL)+0(TG)+0(SBP)+0.05(BMI)+0.41(FH)</t>
  </si>
  <si>
    <t>log(OR)= -11.37-0.05(age)+0.28(sex)+1.07(HbA1c)+0.64(Cohort)+0.14(race)+0.06(FG)-0.01(HDL)+0(TG)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</si>
</sst>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36" x14ac:knownFonts="1">
    <font>
      <sz val="11"/>
      <color theme="1"/>
      <name val="Calibri"/>
      <family val="2"/>
      <scheme val="minor"/>
    </font>
    <font>
      <sz val="10"/>
      <name val="MS Sans Serif"/>
      <family val="2"/>
    </font>
    <font>
      <sz val="11"/>
      <color theme="1"/>
      <name val="Calibri"/>
      <family val="2"/>
      <scheme val="minor"/>
    </font>
    <font>
      <b/>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8"/>
      <color theme="1"/>
      <name val="Calibri"/>
      <family val="2"/>
      <scheme val="minor"/>
    </font>
    <font>
      <b/>
      <sz val="8"/>
      <color rgb="FF000000"/>
      <name val="Calibri"/>
      <family val="2"/>
      <scheme val="minor"/>
    </font>
    <font>
      <sz val="8"/>
      <color rgb="FF000000"/>
      <name val="Calibri"/>
      <family val="2"/>
      <scheme val="minor"/>
    </font>
    <font>
      <sz val="8"/>
      <name val="Calibri"/>
      <family val="2"/>
      <scheme val="minor"/>
    </font>
    <font>
      <sz val="8"/>
      <color rgb="FFFF0000"/>
      <name val="Calibri"/>
      <family val="2"/>
      <scheme val="minor"/>
    </font>
    <font>
      <b/>
      <sz val="8"/>
      <name val="Calibri"/>
      <family val="2"/>
      <scheme val="minor"/>
    </font>
    <font>
      <b/>
      <i/>
      <sz val="8"/>
      <name val="Calibri"/>
      <family val="2"/>
      <scheme val="minor"/>
    </font>
    <font>
      <i/>
      <sz val="8"/>
      <name val="Calibri"/>
      <family val="2"/>
      <scheme val="minor"/>
    </font>
    <font>
      <b/>
      <sz val="8"/>
      <color theme="1"/>
      <name val="Calibri"/>
      <family val="2"/>
      <scheme val="minor"/>
    </font>
    <font>
      <b/>
      <i/>
      <sz val="8"/>
      <color theme="1"/>
      <name val="Calibri"/>
      <family val="2"/>
      <scheme val="minor"/>
    </font>
    <font>
      <sz val="8"/>
      <name val="Calibri"/>
      <family val="2"/>
    </font>
    <font>
      <sz val="8"/>
      <color rgb="FF000000"/>
      <name val="Calibri"/>
      <family val="2"/>
    </font>
    <font>
      <i/>
      <sz val="8"/>
      <color theme="1"/>
      <name val="Calibri"/>
      <family val="2"/>
      <scheme val="minor"/>
    </font>
    <font>
      <b/>
      <sz val="9"/>
      <color theme="1"/>
      <name val="Calibri"/>
      <family val="2"/>
      <scheme val="minor"/>
    </font>
    <font>
      <sz val="8"/>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 fillId="0" borderId="0"/>
    <xf numFmtId="0" fontId="2"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2" applyNumberFormat="0" applyAlignment="0" applyProtection="0"/>
    <xf numFmtId="0" fontId="12" fillId="6" borderId="13" applyNumberFormat="0" applyAlignment="0" applyProtection="0"/>
    <xf numFmtId="0" fontId="13" fillId="6" borderId="12" applyNumberFormat="0" applyAlignment="0" applyProtection="0"/>
    <xf numFmtId="0" fontId="14" fillId="0" borderId="14" applyNumberFormat="0" applyFill="0" applyAlignment="0" applyProtection="0"/>
    <xf numFmtId="0" fontId="15" fillId="7" borderId="15" applyNumberFormat="0" applyAlignment="0" applyProtection="0"/>
    <xf numFmtId="0" fontId="16" fillId="0" borderId="0" applyNumberFormat="0" applyFill="0" applyBorder="0" applyAlignment="0" applyProtection="0"/>
    <xf numFmtId="0" fontId="2" fillId="8" borderId="16" applyNumberFormat="0" applyFont="0" applyAlignment="0" applyProtection="0"/>
    <xf numFmtId="0" fontId="17" fillId="0" borderId="0" applyNumberFormat="0" applyFill="0" applyBorder="0" applyAlignment="0" applyProtection="0"/>
    <xf numFmtId="0" fontId="3" fillId="0" borderId="17"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84">
    <xf numFmtId="0" fontId="0" fillId="0" borderId="0" xfId="0"/>
    <xf numFmtId="0" fontId="21" fillId="0" borderId="0" xfId="0" applyFont="1"/>
    <xf numFmtId="0" fontId="21" fillId="0" borderId="0" xfId="0" applyFont="1" applyBorder="1"/>
    <xf numFmtId="0" fontId="24" fillId="0" borderId="0" xfId="0" applyFont="1" applyFill="1" applyAlignment="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5" fillId="0" borderId="0" xfId="0" applyFont="1" applyFill="1" applyBorder="1" applyAlignment="1">
      <alignment horizontal="left"/>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21" fillId="0" borderId="0" xfId="0" applyFont="1" applyAlignment="1">
      <alignment horizontal="left"/>
    </xf>
    <xf numFmtId="0" fontId="24" fillId="0" borderId="0" xfId="0" quotePrefix="1" applyFont="1" applyFill="1" applyBorder="1" applyAlignment="1">
      <alignment horizontal="left" wrapText="1"/>
    </xf>
    <xf numFmtId="0" fontId="24" fillId="0" borderId="6" xfId="0" applyFont="1" applyFill="1" applyBorder="1" applyAlignment="1">
      <alignment horizontal="left" wrapText="1"/>
    </xf>
    <xf numFmtId="0" fontId="24" fillId="0" borderId="6" xfId="0" quotePrefix="1" applyFont="1" applyFill="1" applyBorder="1" applyAlignment="1">
      <alignment horizontal="left" wrapText="1"/>
    </xf>
    <xf numFmtId="0" fontId="26" fillId="0" borderId="0" xfId="0" applyFont="1" applyFill="1" applyBorder="1" applyAlignment="1">
      <alignment horizontal="left" wrapText="1"/>
    </xf>
    <xf numFmtId="0" fontId="25" fillId="0" borderId="0" xfId="0" applyFont="1" applyBorder="1"/>
    <xf numFmtId="0" fontId="25" fillId="0" borderId="0" xfId="0" applyFont="1" applyFill="1" applyBorder="1"/>
    <xf numFmtId="0" fontId="21" fillId="0" borderId="0" xfId="0" applyFont="1" applyBorder="1" applyAlignment="1">
      <alignment horizontal="center"/>
    </xf>
    <xf numFmtId="3" fontId="23" fillId="0" borderId="0" xfId="0" applyNumberFormat="1" applyFont="1" applyBorder="1" applyAlignment="1">
      <alignment horizontal="center" wrapText="1"/>
    </xf>
    <xf numFmtId="0" fontId="23" fillId="0" borderId="0" xfId="0" applyFont="1" applyBorder="1" applyAlignment="1">
      <alignment horizontal="center" wrapText="1"/>
    </xf>
    <xf numFmtId="0" fontId="21" fillId="0" borderId="1" xfId="0" applyFont="1" applyBorder="1" applyAlignment="1">
      <alignment wrapText="1"/>
    </xf>
    <xf numFmtId="0" fontId="22" fillId="0" borderId="2" xfId="0" applyFont="1" applyBorder="1" applyAlignment="1">
      <alignment horizontal="center" wrapText="1"/>
    </xf>
    <xf numFmtId="0" fontId="22" fillId="0" borderId="1" xfId="0" applyFont="1" applyBorder="1" applyAlignment="1">
      <alignment wrapText="1"/>
    </xf>
    <xf numFmtId="0" fontId="23" fillId="0" borderId="1" xfId="0" applyFont="1" applyBorder="1" applyAlignment="1">
      <alignment wrapText="1"/>
    </xf>
    <xf numFmtId="0" fontId="23" fillId="0" borderId="3" xfId="0" applyFont="1" applyBorder="1" applyAlignment="1">
      <alignment wrapText="1"/>
    </xf>
    <xf numFmtId="3" fontId="23" fillId="0" borderId="6" xfId="0" applyNumberFormat="1" applyFont="1" applyBorder="1" applyAlignment="1">
      <alignment horizontal="center" wrapText="1"/>
    </xf>
    <xf numFmtId="0" fontId="23" fillId="0" borderId="6" xfId="0" applyFont="1" applyBorder="1" applyAlignment="1">
      <alignment horizontal="center" wrapText="1"/>
    </xf>
    <xf numFmtId="0" fontId="23" fillId="0" borderId="6" xfId="0" applyFont="1" applyFill="1" applyBorder="1" applyAlignment="1">
      <alignment horizontal="left" vertical="top" wrapText="1"/>
    </xf>
    <xf numFmtId="0" fontId="23" fillId="0" borderId="4" xfId="0" applyFont="1" applyFill="1" applyBorder="1" applyAlignment="1">
      <alignment horizontal="left" vertical="top" wrapText="1"/>
    </xf>
    <xf numFmtId="0" fontId="21" fillId="0" borderId="0" xfId="0" applyFont="1" applyFill="1"/>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11" fontId="21" fillId="0" borderId="2" xfId="0" applyNumberFormat="1" applyFont="1" applyFill="1" applyBorder="1" applyAlignment="1">
      <alignment horizontal="left" vertical="top" wrapText="1"/>
    </xf>
    <xf numFmtId="165" fontId="21" fillId="0" borderId="2" xfId="0" applyNumberFormat="1" applyFont="1" applyFill="1" applyBorder="1" applyAlignment="1">
      <alignment horizontal="left" vertical="top" wrapText="1"/>
    </xf>
    <xf numFmtId="0" fontId="22" fillId="0" borderId="0" xfId="0" applyFont="1" applyBorder="1" applyAlignment="1">
      <alignment horizontal="center" wrapText="1"/>
    </xf>
    <xf numFmtId="0" fontId="24" fillId="0" borderId="0" xfId="0" applyFont="1" applyFill="1" applyBorder="1" applyAlignment="1">
      <alignment horizontal="left" vertical="top" wrapText="1"/>
    </xf>
    <xf numFmtId="0" fontId="21" fillId="0" borderId="0" xfId="0" applyFont="1" applyFill="1" applyBorder="1" applyAlignment="1">
      <alignment horizontal="left" wrapText="1"/>
    </xf>
    <xf numFmtId="0" fontId="24" fillId="0" borderId="0" xfId="0" applyFont="1" applyFill="1" applyBorder="1" applyAlignment="1">
      <alignment horizontal="left" wrapText="1"/>
    </xf>
    <xf numFmtId="0" fontId="21" fillId="0" borderId="0" xfId="0" applyFont="1" applyAlignment="1">
      <alignment wrapText="1"/>
    </xf>
    <xf numFmtId="0" fontId="22" fillId="0" borderId="1" xfId="0" applyFont="1" applyBorder="1" applyAlignment="1">
      <alignment horizontal="center" wrapText="1"/>
    </xf>
    <xf numFmtId="3" fontId="22" fillId="0" borderId="0" xfId="0" applyNumberFormat="1" applyFont="1" applyBorder="1" applyAlignment="1">
      <alignment horizontal="center" wrapText="1"/>
    </xf>
    <xf numFmtId="0" fontId="21" fillId="0" borderId="0" xfId="0" applyFont="1" applyBorder="1" applyAlignment="1">
      <alignment horizontal="center" wrapText="1"/>
    </xf>
    <xf numFmtId="0" fontId="23" fillId="0" borderId="2" xfId="0" applyFont="1" applyBorder="1" applyAlignment="1">
      <alignment horizontal="center" wrapText="1"/>
    </xf>
    <xf numFmtId="0" fontId="23" fillId="0" borderId="0" xfId="0" applyFont="1" applyFill="1" applyBorder="1" applyAlignment="1">
      <alignment horizontal="center" wrapText="1"/>
    </xf>
    <xf numFmtId="0" fontId="21" fillId="0" borderId="6" xfId="0" applyFont="1" applyBorder="1" applyAlignment="1">
      <alignment horizontal="center" wrapText="1"/>
    </xf>
    <xf numFmtId="0" fontId="23" fillId="0" borderId="4" xfId="0" applyFont="1" applyBorder="1" applyAlignment="1">
      <alignment horizontal="center" wrapText="1"/>
    </xf>
    <xf numFmtId="0" fontId="21" fillId="0" borderId="0" xfId="0" applyFont="1" applyBorder="1" applyAlignment="1">
      <alignment wrapText="1"/>
    </xf>
    <xf numFmtId="0" fontId="25" fillId="0" borderId="0" xfId="0" applyFont="1" applyFill="1" applyAlignment="1">
      <alignment horizontal="left" wrapText="1"/>
    </xf>
    <xf numFmtId="0" fontId="24" fillId="0" borderId="0" xfId="0" applyFont="1" applyFill="1" applyAlignment="1">
      <alignment horizontal="left" wrapText="1"/>
    </xf>
    <xf numFmtId="0" fontId="26" fillId="0" borderId="1" xfId="0" applyFont="1" applyFill="1" applyBorder="1" applyAlignment="1">
      <alignment horizontal="left" wrapText="1"/>
    </xf>
    <xf numFmtId="0" fontId="24" fillId="0" borderId="2" xfId="0" applyFont="1" applyFill="1" applyBorder="1" applyAlignment="1">
      <alignment horizontal="left" wrapText="1"/>
    </xf>
    <xf numFmtId="0" fontId="26" fillId="0" borderId="0" xfId="0" applyFont="1" applyFill="1" applyAlignment="1">
      <alignment horizontal="left" wrapText="1"/>
    </xf>
    <xf numFmtId="0" fontId="24" fillId="0" borderId="1" xfId="0" applyFont="1" applyFill="1" applyBorder="1" applyAlignment="1">
      <alignment wrapText="1"/>
    </xf>
    <xf numFmtId="0" fontId="21" fillId="0" borderId="2" xfId="0" applyFont="1" applyFill="1" applyBorder="1" applyAlignment="1">
      <alignment horizontal="left" wrapText="1"/>
    </xf>
    <xf numFmtId="0" fontId="24" fillId="0" borderId="1" xfId="0" applyFont="1" applyFill="1" applyBorder="1" applyAlignment="1">
      <alignment horizontal="left" wrapText="1"/>
    </xf>
    <xf numFmtId="0" fontId="24" fillId="0" borderId="4" xfId="0" applyFont="1" applyFill="1" applyBorder="1" applyAlignment="1">
      <alignment horizontal="left" wrapText="1"/>
    </xf>
    <xf numFmtId="0" fontId="26" fillId="0" borderId="1" xfId="0" applyFont="1" applyFill="1" applyBorder="1" applyAlignment="1">
      <alignment horizontal="left" vertical="top" wrapText="1"/>
    </xf>
    <xf numFmtId="0" fontId="21" fillId="0" borderId="0" xfId="0" applyFont="1" applyBorder="1" applyAlignment="1">
      <alignment horizontal="left" vertical="top" wrapText="1"/>
    </xf>
    <xf numFmtId="0" fontId="26"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0"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6" xfId="0" applyFont="1" applyFill="1" applyBorder="1" applyAlignment="1">
      <alignment horizontal="left" vertical="top" wrapText="1"/>
    </xf>
    <xf numFmtId="0" fontId="21" fillId="0" borderId="6" xfId="0" applyFont="1" applyBorder="1" applyAlignment="1">
      <alignment horizontal="left" vertical="top" wrapText="1"/>
    </xf>
    <xf numFmtId="0" fontId="24" fillId="0" borderId="4" xfId="0" applyFont="1" applyFill="1" applyBorder="1" applyAlignment="1">
      <alignment horizontal="left" vertical="top" wrapText="1"/>
    </xf>
    <xf numFmtId="0" fontId="25" fillId="0" borderId="0" xfId="0" applyFont="1" applyFill="1" applyBorder="1" applyAlignment="1">
      <alignment horizontal="left" wrapText="1"/>
    </xf>
    <xf numFmtId="0" fontId="27" fillId="0" borderId="0" xfId="0" applyFont="1" applyFill="1" applyBorder="1" applyAlignment="1">
      <alignment horizontal="left" vertical="top" wrapText="1"/>
    </xf>
    <xf numFmtId="0" fontId="27" fillId="0" borderId="2" xfId="0" applyFont="1" applyFill="1" applyBorder="1" applyAlignment="1">
      <alignment horizontal="left" vertical="top" wrapText="1"/>
    </xf>
    <xf numFmtId="0" fontId="24" fillId="0" borderId="0" xfId="0" applyFont="1" applyFill="1" applyAlignment="1">
      <alignment horizontal="left" vertical="top" wrapText="1"/>
    </xf>
    <xf numFmtId="0" fontId="21"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30"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4" xfId="0" applyFont="1" applyFill="1" applyBorder="1" applyAlignment="1">
      <alignment horizontal="left" vertical="top" wrapText="1"/>
    </xf>
    <xf numFmtId="0" fontId="25" fillId="0" borderId="0"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2" xfId="0" applyFont="1" applyBorder="1" applyAlignment="1">
      <alignment horizontal="left" vertical="top" wrapText="1"/>
    </xf>
    <xf numFmtId="0" fontId="26" fillId="0" borderId="1" xfId="0" applyFont="1" applyBorder="1" applyAlignment="1">
      <alignment horizontal="left" vertical="top" wrapText="1"/>
    </xf>
    <xf numFmtId="0" fontId="26" fillId="0" borderId="0" xfId="0" applyFont="1" applyBorder="1" applyAlignment="1">
      <alignment horizontal="left" vertical="top" wrapText="1"/>
    </xf>
    <xf numFmtId="0" fontId="24" fillId="0" borderId="6" xfId="0" applyFont="1" applyBorder="1" applyAlignment="1">
      <alignment horizontal="left" vertical="top" wrapText="1"/>
    </xf>
    <xf numFmtId="0" fontId="24" fillId="0" borderId="4" xfId="0" applyFont="1" applyBorder="1" applyAlignment="1">
      <alignment horizontal="left" vertical="top" wrapText="1"/>
    </xf>
    <xf numFmtId="0" fontId="21" fillId="0" borderId="0" xfId="0" applyFont="1" applyAlignment="1">
      <alignment horizontal="left" vertical="top" wrapText="1"/>
    </xf>
    <xf numFmtId="0" fontId="21"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Alignment="1">
      <alignment horizontal="left" vertical="top" wrapText="1"/>
    </xf>
    <xf numFmtId="0" fontId="29" fillId="0" borderId="1" xfId="0" applyFont="1" applyBorder="1" applyAlignment="1">
      <alignment wrapText="1"/>
    </xf>
    <xf numFmtId="0" fontId="21" fillId="0" borderId="2" xfId="0" applyFont="1" applyBorder="1" applyAlignment="1">
      <alignment wrapText="1"/>
    </xf>
    <xf numFmtId="0" fontId="29" fillId="0" borderId="0" xfId="0" applyFont="1" applyBorder="1" applyAlignment="1">
      <alignment horizontal="left" wrapText="1"/>
    </xf>
    <xf numFmtId="0" fontId="30" fillId="0" borderId="2" xfId="0" applyFont="1" applyBorder="1" applyAlignment="1">
      <alignment horizontal="left" wrapText="1"/>
    </xf>
    <xf numFmtId="0" fontId="29" fillId="0" borderId="0" xfId="0" applyFont="1" applyAlignment="1">
      <alignment horizontal="left" wrapText="1"/>
    </xf>
    <xf numFmtId="0" fontId="21" fillId="0" borderId="0" xfId="0" applyFont="1" applyAlignment="1">
      <alignment horizontal="left" wrapText="1"/>
    </xf>
    <xf numFmtId="0" fontId="24" fillId="0" borderId="3" xfId="0" applyFont="1" applyFill="1" applyBorder="1" applyAlignment="1">
      <alignment wrapText="1"/>
    </xf>
    <xf numFmtId="0" fontId="24" fillId="0" borderId="0" xfId="0" applyFont="1" applyFill="1" applyBorder="1" applyAlignment="1">
      <alignment vertical="top" wrapText="1"/>
    </xf>
    <xf numFmtId="0" fontId="29" fillId="0" borderId="0" xfId="0" applyFont="1" applyAlignment="1">
      <alignment wrapText="1"/>
    </xf>
    <xf numFmtId="0" fontId="21" fillId="0" borderId="1" xfId="0" applyFont="1" applyBorder="1" applyAlignment="1">
      <alignment horizontal="left" vertical="top" wrapText="1"/>
    </xf>
    <xf numFmtId="0" fontId="26" fillId="0" borderId="0" xfId="0" applyFont="1" applyFill="1" applyAlignment="1">
      <alignment horizontal="left" vertical="top" wrapText="1"/>
    </xf>
    <xf numFmtId="0" fontId="31" fillId="0" borderId="0" xfId="0" applyFont="1" applyFill="1" applyBorder="1" applyAlignment="1">
      <alignment horizontal="left" vertical="top" wrapText="1"/>
    </xf>
    <xf numFmtId="0" fontId="35" fillId="0" borderId="2" xfId="0" applyFont="1" applyFill="1" applyBorder="1" applyAlignment="1">
      <alignment horizontal="left" vertical="top" wrapText="1"/>
    </xf>
    <xf numFmtId="0" fontId="32" fillId="0" borderId="0" xfId="0" applyFont="1" applyFill="1" applyBorder="1" applyAlignment="1">
      <alignment horizontal="left" vertical="top" wrapText="1"/>
    </xf>
    <xf numFmtId="0" fontId="21" fillId="0" borderId="4" xfId="0" applyFont="1" applyBorder="1" applyAlignment="1">
      <alignment horizontal="left" vertical="top" wrapText="1"/>
    </xf>
    <xf numFmtId="0" fontId="23" fillId="0" borderId="0" xfId="0" applyFont="1" applyBorder="1" applyAlignment="1">
      <alignment horizontal="left" vertical="top" wrapText="1"/>
    </xf>
    <xf numFmtId="0" fontId="24" fillId="0" borderId="2" xfId="0" applyFont="1" applyFill="1" applyBorder="1" applyAlignment="1">
      <alignment vertical="top" wrapText="1"/>
    </xf>
    <xf numFmtId="0" fontId="26" fillId="0" borderId="0" xfId="0" applyFont="1" applyFill="1" applyBorder="1" applyAlignment="1">
      <alignment vertical="top" wrapText="1"/>
    </xf>
    <xf numFmtId="0" fontId="26" fillId="0" borderId="1" xfId="0" applyFont="1" applyFill="1" applyBorder="1" applyAlignment="1">
      <alignment vertical="top" wrapText="1"/>
    </xf>
    <xf numFmtId="0" fontId="27" fillId="0" borderId="2" xfId="0" applyFont="1" applyFill="1" applyBorder="1" applyAlignment="1">
      <alignment vertical="top" wrapText="1"/>
    </xf>
    <xf numFmtId="0" fontId="24" fillId="0" borderId="6" xfId="0" applyFont="1" applyFill="1" applyBorder="1" applyAlignment="1">
      <alignment vertical="top" wrapText="1"/>
    </xf>
    <xf numFmtId="0" fontId="21" fillId="0" borderId="0" xfId="0" applyFont="1" applyBorder="1" applyAlignment="1">
      <alignment vertical="top" wrapText="1"/>
    </xf>
    <xf numFmtId="4" fontId="21" fillId="0" borderId="0" xfId="0" applyNumberFormat="1" applyFont="1" applyBorder="1" applyAlignment="1">
      <alignment vertical="top" wrapText="1"/>
    </xf>
    <xf numFmtId="4" fontId="24" fillId="0" borderId="0" xfId="0" applyNumberFormat="1" applyFont="1" applyFill="1" applyBorder="1" applyAlignment="1">
      <alignment vertical="top" wrapText="1"/>
    </xf>
    <xf numFmtId="0" fontId="29" fillId="0" borderId="1" xfId="0" applyFont="1" applyFill="1" applyBorder="1" applyAlignment="1">
      <alignment vertical="top" wrapText="1"/>
    </xf>
    <xf numFmtId="4" fontId="29" fillId="0" borderId="0" xfId="0" applyNumberFormat="1" applyFont="1" applyBorder="1" applyAlignment="1">
      <alignment vertical="top" wrapText="1"/>
    </xf>
    <xf numFmtId="0" fontId="29" fillId="0" borderId="0" xfId="0" applyFont="1" applyBorder="1" applyAlignment="1">
      <alignment vertical="top" wrapText="1"/>
    </xf>
    <xf numFmtId="0" fontId="21" fillId="0" borderId="0" xfId="0" applyFont="1" applyFill="1" applyBorder="1" applyAlignment="1">
      <alignment vertical="top" wrapText="1"/>
    </xf>
    <xf numFmtId="0" fontId="21" fillId="0" borderId="2" xfId="0" applyFont="1" applyFill="1" applyBorder="1" applyAlignment="1">
      <alignment vertical="top" wrapText="1"/>
    </xf>
    <xf numFmtId="0" fontId="21" fillId="0" borderId="6" xfId="0" applyFont="1" applyFill="1" applyBorder="1" applyAlignment="1">
      <alignment vertical="top" wrapText="1"/>
    </xf>
    <xf numFmtId="0" fontId="21" fillId="0" borderId="4" xfId="0" applyFont="1" applyFill="1" applyBorder="1" applyAlignment="1">
      <alignment vertical="top"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Fill="1" applyBorder="1" applyAlignment="1">
      <alignment vertical="top" wrapTex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164" fontId="21" fillId="0" borderId="1" xfId="0" applyNumberFormat="1" applyFont="1" applyBorder="1" applyAlignment="1">
      <alignment horizontal="left" vertical="top" wrapText="1"/>
    </xf>
    <xf numFmtId="3" fontId="21" fillId="0" borderId="0" xfId="0" applyNumberFormat="1" applyFont="1" applyBorder="1" applyAlignment="1">
      <alignment horizontal="left" vertical="top" wrapText="1"/>
    </xf>
    <xf numFmtId="3" fontId="21" fillId="0" borderId="2" xfId="0" applyNumberFormat="1" applyFont="1" applyBorder="1" applyAlignment="1">
      <alignment horizontal="left" vertical="top" wrapText="1"/>
    </xf>
    <xf numFmtId="164" fontId="21" fillId="0" borderId="3" xfId="0" applyNumberFormat="1" applyFont="1" applyBorder="1" applyAlignment="1">
      <alignment horizontal="left" vertical="top" wrapText="1"/>
    </xf>
    <xf numFmtId="3" fontId="21" fillId="0" borderId="6" xfId="0" applyNumberFormat="1" applyFont="1" applyBorder="1" applyAlignment="1">
      <alignment horizontal="left" vertical="top" wrapText="1"/>
    </xf>
    <xf numFmtId="3" fontId="21" fillId="0" borderId="4" xfId="0" applyNumberFormat="1" applyFont="1" applyBorder="1" applyAlignment="1">
      <alignment horizontal="left" vertical="top" wrapText="1"/>
    </xf>
    <xf numFmtId="0" fontId="23" fillId="0" borderId="0" xfId="0" applyFont="1" applyFill="1" applyBorder="1" applyAlignment="1">
      <alignment horizontal="left" wrapText="1"/>
    </xf>
    <xf numFmtId="0" fontId="22" fillId="0" borderId="7" xfId="0" applyFont="1" applyBorder="1" applyAlignment="1">
      <alignment horizontal="left" vertical="center" wrapText="1"/>
    </xf>
    <xf numFmtId="0" fontId="22" fillId="0" borderId="5" xfId="0" applyFont="1" applyBorder="1" applyAlignment="1">
      <alignment horizontal="left" vertical="center" wrapText="1"/>
    </xf>
    <xf numFmtId="0" fontId="22" fillId="0" borderId="8" xfId="0" applyFont="1" applyBorder="1" applyAlignment="1">
      <alignment horizontal="left" vertical="center" wrapText="1"/>
    </xf>
    <xf numFmtId="0" fontId="22" fillId="0" borderId="0" xfId="0" applyFont="1" applyBorder="1" applyAlignment="1">
      <alignment horizontal="center" vertical="top" wrapText="1"/>
    </xf>
    <xf numFmtId="0" fontId="22" fillId="0" borderId="2" xfId="0" applyFont="1" applyBorder="1" applyAlignment="1">
      <alignment horizontal="center" vertical="top" wrapText="1"/>
    </xf>
    <xf numFmtId="0" fontId="22" fillId="0" borderId="0" xfId="0" applyFont="1" applyBorder="1" applyAlignment="1">
      <alignment horizontal="center" wrapText="1"/>
    </xf>
    <xf numFmtId="0" fontId="24" fillId="0" borderId="0"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8"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6" fillId="0" borderId="7" xfId="0" applyFont="1" applyFill="1" applyBorder="1" applyAlignment="1">
      <alignment horizontal="left" wrapText="1"/>
    </xf>
    <xf numFmtId="0" fontId="26" fillId="0" borderId="5" xfId="0" applyFont="1" applyFill="1" applyBorder="1" applyAlignment="1">
      <alignment horizontal="left" wrapText="1"/>
    </xf>
    <xf numFmtId="0" fontId="26" fillId="0" borderId="8" xfId="0" applyFont="1" applyFill="1" applyBorder="1" applyAlignment="1">
      <alignment horizontal="left" wrapText="1"/>
    </xf>
    <xf numFmtId="0" fontId="29" fillId="0" borderId="7"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0"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6" xfId="0" applyFont="1" applyBorder="1" applyAlignment="1">
      <alignment horizontal="left" vertical="top" wrapText="1"/>
    </xf>
    <xf numFmtId="0" fontId="24" fillId="0" borderId="0" xfId="0" applyFont="1" applyFill="1" applyBorder="1" applyAlignment="1">
      <alignment horizontal="left" wrapText="1"/>
    </xf>
    <xf numFmtId="0" fontId="29" fillId="0" borderId="7" xfId="0" applyFont="1" applyBorder="1" applyAlignment="1">
      <alignment horizontal="left" wrapText="1"/>
    </xf>
    <xf numFmtId="0" fontId="29" fillId="0" borderId="5" xfId="0" applyFont="1" applyBorder="1" applyAlignment="1">
      <alignment horizontal="left" wrapText="1"/>
    </xf>
    <xf numFmtId="0" fontId="29" fillId="0" borderId="8" xfId="0" applyFont="1" applyBorder="1" applyAlignment="1">
      <alignment horizontal="left" wrapText="1"/>
    </xf>
    <xf numFmtId="0" fontId="34" fillId="0" borderId="7" xfId="0" applyFont="1" applyBorder="1" applyAlignment="1">
      <alignment horizontal="left" vertical="top" wrapText="1"/>
    </xf>
    <xf numFmtId="0" fontId="34" fillId="0" borderId="5" xfId="0" applyFont="1" applyBorder="1" applyAlignment="1">
      <alignment horizontal="left" vertical="top" wrapText="1"/>
    </xf>
    <xf numFmtId="0" fontId="34" fillId="0" borderId="8" xfId="0" applyFont="1" applyBorder="1" applyAlignment="1">
      <alignment horizontal="left" vertical="top" wrapText="1"/>
    </xf>
    <xf numFmtId="0" fontId="21" fillId="0" borderId="1" xfId="0" applyFont="1" applyBorder="1" applyAlignment="1">
      <alignment horizontal="left" vertical="top" wrapText="1"/>
    </xf>
    <xf numFmtId="0" fontId="21" fillId="0" borderId="3" xfId="0" applyFont="1" applyBorder="1" applyAlignment="1">
      <alignment horizontal="left" vertical="top" wrapText="1"/>
    </xf>
    <xf numFmtId="0" fontId="21" fillId="0" borderId="6" xfId="0" applyFont="1" applyBorder="1" applyAlignment="1">
      <alignment horizontal="lef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21" fillId="0" borderId="0" xfId="0" applyFont="1" applyFill="1" applyBorder="1" applyAlignment="1">
      <alignment vertical="top" wrapText="1"/>
    </xf>
    <xf numFmtId="0" fontId="26" fillId="0" borderId="7" xfId="0" applyFont="1" applyFill="1" applyBorder="1" applyAlignment="1">
      <alignment vertical="top" wrapText="1"/>
    </xf>
    <xf numFmtId="0" fontId="26" fillId="0" borderId="5" xfId="0" applyFont="1" applyFill="1" applyBorder="1" applyAlignment="1">
      <alignment vertical="top" wrapText="1"/>
    </xf>
    <xf numFmtId="0" fontId="26" fillId="0" borderId="8" xfId="0" applyFont="1" applyFill="1" applyBorder="1" applyAlignment="1">
      <alignment vertical="top" wrapText="1"/>
    </xf>
    <xf numFmtId="0" fontId="24" fillId="0" borderId="1" xfId="0" applyFont="1" applyFill="1" applyBorder="1" applyAlignment="1">
      <alignment vertical="top" wrapText="1"/>
    </xf>
    <xf numFmtId="0" fontId="24" fillId="0" borderId="0" xfId="0" applyFont="1" applyFill="1" applyBorder="1" applyAlignment="1">
      <alignment vertical="top" wrapText="1"/>
    </xf>
    <xf numFmtId="0" fontId="24" fillId="0" borderId="3" xfId="0" applyFont="1" applyFill="1" applyBorder="1" applyAlignment="1">
      <alignment vertical="top" wrapText="1"/>
    </xf>
    <xf numFmtId="0" fontId="24" fillId="0" borderId="6" xfId="0" applyFont="1" applyFill="1" applyBorder="1" applyAlignment="1">
      <alignment vertical="top" wrapText="1"/>
    </xf>
    <xf numFmtId="0" fontId="29" fillId="0" borderId="7" xfId="0" applyFont="1" applyBorder="1" applyAlignment="1">
      <alignment horizontal="left" vertical="top" wrapText="1"/>
    </xf>
    <xf numFmtId="0" fontId="29" fillId="0" borderId="5" xfId="0" applyFont="1" applyBorder="1" applyAlignment="1">
      <alignment horizontal="left" vertical="top" wrapText="1"/>
    </xf>
    <xf numFmtId="0" fontId="29" fillId="0" borderId="8" xfId="0" applyFont="1" applyBorder="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Followed Hyperlink" xfId="45" builtinId="9" hidde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hidden="1"/>
    <cellStyle name="Input" xfId="11" builtinId="20" customBuiltin="1"/>
    <cellStyle name="Linked Cell" xfId="14" builtinId="24" customBuiltin="1"/>
    <cellStyle name="Neutral" xfId="10" builtinId="28" customBuiltin="1"/>
    <cellStyle name="Normal" xfId="0" builtinId="0"/>
    <cellStyle name="Normal 2" xfId="2"/>
    <cellStyle name="Normal 2 2"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150" zoomScaleNormal="150" workbookViewId="0">
      <selection activeCell="H14" sqref="H14"/>
    </sheetView>
  </sheetViews>
  <sheetFormatPr defaultColWidth="8.8984375" defaultRowHeight="10.75" x14ac:dyDescent="0.25"/>
  <cols>
    <col min="1" max="1" width="2" style="1" customWidth="1"/>
    <col min="2" max="2" width="16.8984375" style="1" customWidth="1"/>
    <col min="3" max="3" width="4.8984375" style="1" bestFit="1" customWidth="1"/>
    <col min="4" max="4" width="4.296875" style="1" customWidth="1"/>
    <col min="5" max="5" width="4.8984375" style="1" bestFit="1" customWidth="1"/>
    <col min="6" max="6" width="5.5" style="1" customWidth="1"/>
    <col min="7" max="7" width="4.09765625" style="1" bestFit="1" customWidth="1"/>
    <col min="8" max="8" width="4.8984375" style="1" bestFit="1" customWidth="1"/>
    <col min="9" max="9" width="5.3984375" style="1" customWidth="1"/>
    <col min="10" max="10" width="4" style="1" customWidth="1"/>
    <col min="11" max="11" width="5.59765625" style="1" customWidth="1"/>
    <col min="12" max="12" width="3.3984375" style="1" bestFit="1" customWidth="1"/>
    <col min="13" max="13" width="4.8984375" style="1" bestFit="1" customWidth="1"/>
    <col min="14" max="14" width="4.5" style="1" customWidth="1"/>
    <col min="15" max="15" width="4.69921875" style="1" customWidth="1"/>
    <col min="16" max="16" width="5.8984375" style="1" customWidth="1"/>
    <col min="17" max="17" width="4.69921875" style="1" customWidth="1"/>
    <col min="18" max="16384" width="8.8984375" style="1"/>
  </cols>
  <sheetData>
    <row r="1" spans="2:17" s="38" customFormat="1" ht="11.3" thickBot="1" x14ac:dyDescent="0.3"/>
    <row r="2" spans="2:17" s="38" customFormat="1" x14ac:dyDescent="0.25">
      <c r="B2" s="128" t="s">
        <v>548</v>
      </c>
      <c r="C2" s="129"/>
      <c r="D2" s="129"/>
      <c r="E2" s="129"/>
      <c r="F2" s="129"/>
      <c r="G2" s="129"/>
      <c r="H2" s="129"/>
      <c r="I2" s="129"/>
      <c r="J2" s="129"/>
      <c r="K2" s="129"/>
      <c r="L2" s="129"/>
      <c r="M2" s="129"/>
      <c r="N2" s="129"/>
      <c r="O2" s="129"/>
      <c r="P2" s="129"/>
      <c r="Q2" s="130"/>
    </row>
    <row r="3" spans="2:17" s="38" customFormat="1" x14ac:dyDescent="0.25">
      <c r="B3" s="39"/>
      <c r="C3" s="131" t="s">
        <v>500</v>
      </c>
      <c r="D3" s="131"/>
      <c r="E3" s="131"/>
      <c r="F3" s="131"/>
      <c r="G3" s="131"/>
      <c r="H3" s="131" t="s">
        <v>501</v>
      </c>
      <c r="I3" s="131"/>
      <c r="J3" s="131"/>
      <c r="K3" s="131"/>
      <c r="L3" s="131"/>
      <c r="M3" s="131" t="s">
        <v>502</v>
      </c>
      <c r="N3" s="131"/>
      <c r="O3" s="131"/>
      <c r="P3" s="131"/>
      <c r="Q3" s="132"/>
    </row>
    <row r="4" spans="2:17" s="38" customFormat="1" ht="33.85" customHeight="1" x14ac:dyDescent="0.25">
      <c r="B4" s="20"/>
      <c r="C4" s="133" t="s">
        <v>503</v>
      </c>
      <c r="D4" s="133"/>
      <c r="E4" s="133" t="s">
        <v>504</v>
      </c>
      <c r="F4" s="133"/>
      <c r="G4" s="34" t="s">
        <v>120</v>
      </c>
      <c r="H4" s="133" t="s">
        <v>505</v>
      </c>
      <c r="I4" s="133"/>
      <c r="J4" s="133" t="s">
        <v>504</v>
      </c>
      <c r="K4" s="133"/>
      <c r="L4" s="34" t="s">
        <v>120</v>
      </c>
      <c r="M4" s="133" t="s">
        <v>505</v>
      </c>
      <c r="N4" s="133"/>
      <c r="O4" s="133" t="s">
        <v>504</v>
      </c>
      <c r="P4" s="133"/>
      <c r="Q4" s="21" t="s">
        <v>120</v>
      </c>
    </row>
    <row r="5" spans="2:17" s="38" customFormat="1" x14ac:dyDescent="0.25">
      <c r="B5" s="22"/>
      <c r="C5" s="34" t="s">
        <v>94</v>
      </c>
      <c r="D5" s="34"/>
      <c r="E5" s="34" t="s">
        <v>94</v>
      </c>
      <c r="F5" s="34"/>
      <c r="G5" s="34"/>
      <c r="H5" s="34" t="s">
        <v>94</v>
      </c>
      <c r="I5" s="34"/>
      <c r="J5" s="34" t="s">
        <v>94</v>
      </c>
      <c r="K5" s="34"/>
      <c r="L5" s="34"/>
      <c r="M5" s="40" t="s">
        <v>94</v>
      </c>
      <c r="N5" s="41"/>
      <c r="O5" s="34" t="s">
        <v>94</v>
      </c>
      <c r="P5" s="34"/>
      <c r="Q5" s="21"/>
    </row>
    <row r="6" spans="2:17" s="38" customFormat="1" ht="21.5" x14ac:dyDescent="0.25">
      <c r="B6" s="23" t="s">
        <v>477</v>
      </c>
      <c r="C6" s="18">
        <v>2243</v>
      </c>
      <c r="D6" s="19" t="s">
        <v>506</v>
      </c>
      <c r="E6" s="18">
        <v>1134</v>
      </c>
      <c r="F6" s="19" t="s">
        <v>507</v>
      </c>
      <c r="G6" s="19">
        <v>0.73</v>
      </c>
      <c r="H6" s="18">
        <v>9001</v>
      </c>
      <c r="I6" s="19" t="s">
        <v>508</v>
      </c>
      <c r="J6" s="19">
        <v>286</v>
      </c>
      <c r="K6" s="19" t="s">
        <v>509</v>
      </c>
      <c r="L6" s="19">
        <v>0.65</v>
      </c>
      <c r="M6" s="18">
        <v>2293</v>
      </c>
      <c r="N6" s="41" t="s">
        <v>510</v>
      </c>
      <c r="O6" s="19">
        <v>196</v>
      </c>
      <c r="P6" s="19" t="s">
        <v>511</v>
      </c>
      <c r="Q6" s="42">
        <v>0.97</v>
      </c>
    </row>
    <row r="7" spans="2:17" s="38" customFormat="1" x14ac:dyDescent="0.25">
      <c r="B7" s="23" t="s">
        <v>478</v>
      </c>
      <c r="C7" s="18">
        <v>2243</v>
      </c>
      <c r="D7" s="19">
        <v>55.2</v>
      </c>
      <c r="E7" s="18">
        <v>1134</v>
      </c>
      <c r="F7" s="19">
        <v>51.7</v>
      </c>
      <c r="G7" s="19">
        <v>5.2999999999999999E-2</v>
      </c>
      <c r="H7" s="18">
        <v>9001</v>
      </c>
      <c r="I7" s="19">
        <v>54.1</v>
      </c>
      <c r="J7" s="19">
        <v>286</v>
      </c>
      <c r="K7" s="19">
        <v>48.3</v>
      </c>
      <c r="L7" s="19">
        <v>0.05</v>
      </c>
      <c r="M7" s="18">
        <v>2293</v>
      </c>
      <c r="N7" s="41">
        <v>63.2</v>
      </c>
      <c r="O7" s="19">
        <v>196</v>
      </c>
      <c r="P7" s="19">
        <v>51.5</v>
      </c>
      <c r="Q7" s="42">
        <v>1E-3</v>
      </c>
    </row>
    <row r="8" spans="2:17" s="38" customFormat="1" ht="21.5" x14ac:dyDescent="0.25">
      <c r="B8" s="23" t="s">
        <v>479</v>
      </c>
      <c r="C8" s="18">
        <v>2243</v>
      </c>
      <c r="D8" s="19" t="s">
        <v>512</v>
      </c>
      <c r="E8" s="18">
        <v>1108</v>
      </c>
      <c r="F8" s="19" t="s">
        <v>513</v>
      </c>
      <c r="G8" s="19">
        <v>0.83</v>
      </c>
      <c r="H8" s="18">
        <v>9001</v>
      </c>
      <c r="I8" s="19" t="s">
        <v>514</v>
      </c>
      <c r="J8" s="19">
        <v>280</v>
      </c>
      <c r="K8" s="19" t="s">
        <v>515</v>
      </c>
      <c r="L8" s="19">
        <v>0.05</v>
      </c>
      <c r="M8" s="18">
        <v>2293</v>
      </c>
      <c r="N8" s="41" t="s">
        <v>516</v>
      </c>
      <c r="O8" s="19">
        <v>184</v>
      </c>
      <c r="P8" s="19" t="s">
        <v>517</v>
      </c>
      <c r="Q8" s="42" t="s">
        <v>518</v>
      </c>
    </row>
    <row r="9" spans="2:17" s="38" customFormat="1" ht="21.5" x14ac:dyDescent="0.25">
      <c r="B9" s="23" t="s">
        <v>480</v>
      </c>
      <c r="C9" s="18">
        <v>2243</v>
      </c>
      <c r="D9" s="19" t="s">
        <v>519</v>
      </c>
      <c r="E9" s="18">
        <v>1133</v>
      </c>
      <c r="F9" s="19" t="s">
        <v>520</v>
      </c>
      <c r="G9" s="19">
        <v>0.14000000000000001</v>
      </c>
      <c r="H9" s="18">
        <v>9001</v>
      </c>
      <c r="I9" s="19" t="s">
        <v>521</v>
      </c>
      <c r="J9" s="19">
        <v>285</v>
      </c>
      <c r="K9" s="19" t="s">
        <v>522</v>
      </c>
      <c r="L9" s="19">
        <v>0.73</v>
      </c>
      <c r="M9" s="18">
        <v>2293</v>
      </c>
      <c r="N9" s="41" t="s">
        <v>523</v>
      </c>
      <c r="O9" s="19">
        <v>194</v>
      </c>
      <c r="P9" s="19" t="s">
        <v>524</v>
      </c>
      <c r="Q9" s="42">
        <v>0.56000000000000005</v>
      </c>
    </row>
    <row r="10" spans="2:17" s="38" customFormat="1" ht="21.5" x14ac:dyDescent="0.25">
      <c r="B10" s="23" t="s">
        <v>481</v>
      </c>
      <c r="C10" s="18">
        <v>2243</v>
      </c>
      <c r="D10" s="19" t="s">
        <v>525</v>
      </c>
      <c r="E10" s="18">
        <v>1096</v>
      </c>
      <c r="F10" s="19" t="s">
        <v>526</v>
      </c>
      <c r="G10" s="19">
        <v>6.5000000000000002E-2</v>
      </c>
      <c r="H10" s="18">
        <v>9001</v>
      </c>
      <c r="I10" s="19" t="s">
        <v>527</v>
      </c>
      <c r="J10" s="19">
        <v>238</v>
      </c>
      <c r="K10" s="19" t="s">
        <v>528</v>
      </c>
      <c r="L10" s="19">
        <v>0.1</v>
      </c>
      <c r="M10" s="18">
        <v>2293</v>
      </c>
      <c r="N10" s="41" t="s">
        <v>529</v>
      </c>
      <c r="O10" s="19">
        <v>143</v>
      </c>
      <c r="P10" s="19" t="s">
        <v>530</v>
      </c>
      <c r="Q10" s="42">
        <v>0.67</v>
      </c>
    </row>
    <row r="11" spans="2:17" s="38" customFormat="1" ht="21.5" x14ac:dyDescent="0.25">
      <c r="B11" s="23" t="s">
        <v>482</v>
      </c>
      <c r="C11" s="18">
        <v>2243</v>
      </c>
      <c r="D11" s="19" t="s">
        <v>531</v>
      </c>
      <c r="E11" s="18">
        <v>1107</v>
      </c>
      <c r="F11" s="19" t="s">
        <v>532</v>
      </c>
      <c r="G11" s="19">
        <v>5.5E-2</v>
      </c>
      <c r="H11" s="18">
        <v>9001</v>
      </c>
      <c r="I11" s="19" t="s">
        <v>533</v>
      </c>
      <c r="J11" s="19">
        <v>266</v>
      </c>
      <c r="K11" s="19" t="s">
        <v>534</v>
      </c>
      <c r="L11" s="19">
        <v>0.26</v>
      </c>
      <c r="M11" s="18">
        <v>2293</v>
      </c>
      <c r="N11" s="41" t="s">
        <v>535</v>
      </c>
      <c r="O11" s="43">
        <v>152</v>
      </c>
      <c r="P11" s="19" t="s">
        <v>536</v>
      </c>
      <c r="Q11" s="42">
        <v>0.23</v>
      </c>
    </row>
    <row r="12" spans="2:17" s="38" customFormat="1" ht="21.5" x14ac:dyDescent="0.25">
      <c r="B12" s="23" t="s">
        <v>483</v>
      </c>
      <c r="C12" s="18">
        <v>2243</v>
      </c>
      <c r="D12" s="19" t="s">
        <v>537</v>
      </c>
      <c r="E12" s="18">
        <v>1105</v>
      </c>
      <c r="F12" s="19" t="s">
        <v>538</v>
      </c>
      <c r="G12" s="19">
        <v>0.36</v>
      </c>
      <c r="H12" s="18">
        <v>9001</v>
      </c>
      <c r="I12" s="19" t="s">
        <v>539</v>
      </c>
      <c r="J12" s="19">
        <v>277</v>
      </c>
      <c r="K12" s="19" t="s">
        <v>540</v>
      </c>
      <c r="L12" s="19">
        <v>0.64</v>
      </c>
      <c r="M12" s="18">
        <v>2293</v>
      </c>
      <c r="N12" s="41" t="s">
        <v>541</v>
      </c>
      <c r="O12" s="19">
        <v>164</v>
      </c>
      <c r="P12" s="19" t="s">
        <v>542</v>
      </c>
      <c r="Q12" s="42">
        <v>0.47</v>
      </c>
    </row>
    <row r="13" spans="2:17" s="38" customFormat="1" ht="21.5" x14ac:dyDescent="0.25">
      <c r="B13" s="23" t="s">
        <v>484</v>
      </c>
      <c r="C13" s="18">
        <v>2243</v>
      </c>
      <c r="D13" s="19" t="s">
        <v>485</v>
      </c>
      <c r="E13" s="18">
        <v>159</v>
      </c>
      <c r="F13" s="19" t="s">
        <v>543</v>
      </c>
      <c r="G13" s="19">
        <v>4.3999999999999997E-2</v>
      </c>
      <c r="H13" s="18">
        <v>9001</v>
      </c>
      <c r="I13" s="19" t="s">
        <v>544</v>
      </c>
      <c r="J13" s="19">
        <v>159</v>
      </c>
      <c r="K13" s="19" t="s">
        <v>545</v>
      </c>
      <c r="L13" s="19">
        <v>0.68</v>
      </c>
      <c r="M13" s="18">
        <v>2293</v>
      </c>
      <c r="N13" s="41" t="s">
        <v>546</v>
      </c>
      <c r="O13" s="19">
        <v>116</v>
      </c>
      <c r="P13" s="19" t="s">
        <v>486</v>
      </c>
      <c r="Q13" s="42">
        <v>0.18</v>
      </c>
    </row>
    <row r="14" spans="2:17" s="38" customFormat="1" ht="22.05" thickBot="1" x14ac:dyDescent="0.3">
      <c r="B14" s="24" t="s">
        <v>487</v>
      </c>
      <c r="C14" s="25">
        <v>2243</v>
      </c>
      <c r="D14" s="26">
        <v>16.7</v>
      </c>
      <c r="E14" s="25">
        <v>1134</v>
      </c>
      <c r="F14" s="26">
        <v>14.2</v>
      </c>
      <c r="G14" s="26">
        <v>6.3E-2</v>
      </c>
      <c r="H14" s="25">
        <v>9001</v>
      </c>
      <c r="I14" s="26">
        <v>21.2</v>
      </c>
      <c r="J14" s="26">
        <v>286</v>
      </c>
      <c r="K14" s="26">
        <v>20.6</v>
      </c>
      <c r="L14" s="26">
        <v>0.8</v>
      </c>
      <c r="M14" s="25">
        <v>2293</v>
      </c>
      <c r="N14" s="44">
        <v>23.4</v>
      </c>
      <c r="O14" s="26">
        <v>196</v>
      </c>
      <c r="P14" s="26">
        <v>22.5</v>
      </c>
      <c r="Q14" s="45">
        <v>0.77</v>
      </c>
    </row>
    <row r="15" spans="2:17" s="38" customFormat="1" x14ac:dyDescent="0.25">
      <c r="B15" s="46"/>
      <c r="C15" s="46"/>
      <c r="D15" s="46"/>
      <c r="E15" s="46"/>
      <c r="F15" s="46"/>
      <c r="G15" s="46"/>
      <c r="H15" s="46"/>
      <c r="I15" s="46"/>
      <c r="J15" s="46"/>
      <c r="K15" s="46"/>
      <c r="L15" s="46"/>
      <c r="M15" s="46"/>
      <c r="N15" s="46"/>
      <c r="O15" s="46"/>
      <c r="P15" s="46"/>
      <c r="Q15" s="46"/>
    </row>
    <row r="16" spans="2:17" s="38" customFormat="1" x14ac:dyDescent="0.25">
      <c r="B16" s="127" t="s">
        <v>547</v>
      </c>
      <c r="C16" s="127"/>
      <c r="D16" s="127"/>
      <c r="E16" s="127"/>
      <c r="F16" s="127"/>
      <c r="G16" s="127"/>
      <c r="H16" s="127"/>
      <c r="I16" s="127"/>
      <c r="J16" s="127"/>
      <c r="K16" s="127"/>
      <c r="L16" s="127"/>
      <c r="M16" s="127"/>
      <c r="N16" s="127"/>
      <c r="O16" s="127"/>
      <c r="P16" s="127"/>
      <c r="Q16" s="127"/>
    </row>
  </sheetData>
  <mergeCells count="11">
    <mergeCell ref="B16:Q16"/>
    <mergeCell ref="B2:Q2"/>
    <mergeCell ref="C3:G3"/>
    <mergeCell ref="H3:L3"/>
    <mergeCell ref="M3:Q3"/>
    <mergeCell ref="C4:D4"/>
    <mergeCell ref="E4:F4"/>
    <mergeCell ref="H4:I4"/>
    <mergeCell ref="J4:K4"/>
    <mergeCell ref="M4:N4"/>
    <mergeCell ref="O4:P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opLeftCell="A21" zoomScale="170" zoomScaleNormal="170" zoomScalePageLayoutView="90" workbookViewId="0">
      <selection activeCell="J8" sqref="J8"/>
    </sheetView>
  </sheetViews>
  <sheetFormatPr defaultColWidth="9.09765625" defaultRowHeight="10.75" x14ac:dyDescent="0.25"/>
  <cols>
    <col min="1" max="1" width="1.796875" style="5" customWidth="1"/>
    <col min="2" max="2" width="10.19921875" style="5" customWidth="1"/>
    <col min="3" max="3" width="9.59765625" style="5" customWidth="1"/>
    <col min="4" max="4" width="9.09765625" style="5" bestFit="1" customWidth="1"/>
    <col min="5" max="5" width="10.69921875" style="5" customWidth="1"/>
    <col min="6" max="6" width="11.59765625" style="5" customWidth="1"/>
    <col min="7" max="7" width="14" style="5" customWidth="1"/>
    <col min="8" max="8" width="5.5" style="5" customWidth="1"/>
    <col min="9" max="9" width="2.09765625" style="5" customWidth="1"/>
    <col min="10" max="16384" width="9.09765625" style="5"/>
  </cols>
  <sheetData>
    <row r="1" spans="2:12" s="35" customFormat="1" ht="11.3" thickBot="1" x14ac:dyDescent="0.35"/>
    <row r="2" spans="2:12" s="35" customFormat="1" ht="22.6" customHeight="1" x14ac:dyDescent="0.3">
      <c r="B2" s="135" t="s">
        <v>636</v>
      </c>
      <c r="C2" s="136"/>
      <c r="D2" s="136"/>
      <c r="E2" s="136"/>
      <c r="F2" s="136"/>
      <c r="G2" s="136"/>
      <c r="H2" s="137"/>
    </row>
    <row r="3" spans="2:12" s="35" customFormat="1" x14ac:dyDescent="0.3">
      <c r="B3" s="61"/>
      <c r="H3" s="9"/>
    </row>
    <row r="4" spans="2:12" s="58" customFormat="1" ht="21.5" x14ac:dyDescent="0.3">
      <c r="B4" s="56" t="s">
        <v>99</v>
      </c>
      <c r="C4" s="58" t="s">
        <v>30</v>
      </c>
      <c r="D4" s="58" t="s">
        <v>105</v>
      </c>
      <c r="E4" s="58" t="s">
        <v>117</v>
      </c>
      <c r="F4" s="58" t="s">
        <v>118</v>
      </c>
      <c r="G4" s="58" t="s">
        <v>119</v>
      </c>
      <c r="H4" s="67" t="s">
        <v>120</v>
      </c>
    </row>
    <row r="5" spans="2:12" s="35" customFormat="1" x14ac:dyDescent="0.3">
      <c r="B5" s="56" t="s">
        <v>50</v>
      </c>
      <c r="H5" s="9"/>
    </row>
    <row r="6" spans="2:12" s="35" customFormat="1" x14ac:dyDescent="0.3">
      <c r="B6" s="138" t="s">
        <v>100</v>
      </c>
      <c r="C6" s="35" t="s">
        <v>0</v>
      </c>
      <c r="D6" s="35" t="s">
        <v>3</v>
      </c>
      <c r="E6" s="35" t="s">
        <v>143</v>
      </c>
      <c r="F6" s="35" t="s">
        <v>166</v>
      </c>
      <c r="G6" s="35" t="s">
        <v>184</v>
      </c>
      <c r="H6" s="9">
        <v>0.08</v>
      </c>
      <c r="L6" s="7"/>
    </row>
    <row r="7" spans="2:12" s="35" customFormat="1" x14ac:dyDescent="0.3">
      <c r="B7" s="138"/>
      <c r="D7" s="35" t="s">
        <v>14</v>
      </c>
      <c r="E7" s="35" t="s">
        <v>144</v>
      </c>
      <c r="F7" s="35" t="s">
        <v>167</v>
      </c>
      <c r="G7" s="35" t="s">
        <v>6</v>
      </c>
      <c r="H7" s="9" t="s">
        <v>242</v>
      </c>
    </row>
    <row r="8" spans="2:12" s="35" customFormat="1" x14ac:dyDescent="0.3">
      <c r="B8" s="138"/>
      <c r="D8" s="35" t="s">
        <v>15</v>
      </c>
      <c r="E8" s="35" t="s">
        <v>145</v>
      </c>
      <c r="F8" s="35" t="s">
        <v>168</v>
      </c>
      <c r="G8" s="35" t="s">
        <v>7</v>
      </c>
      <c r="H8" s="9">
        <v>2.5000000000000001E-2</v>
      </c>
    </row>
    <row r="9" spans="2:12" s="35" customFormat="1" x14ac:dyDescent="0.3">
      <c r="B9" s="138" t="s">
        <v>102</v>
      </c>
      <c r="C9" s="134" t="s">
        <v>40</v>
      </c>
      <c r="D9" s="35" t="s">
        <v>3</v>
      </c>
      <c r="E9" s="35" t="s">
        <v>146</v>
      </c>
      <c r="F9" s="35" t="s">
        <v>169</v>
      </c>
      <c r="G9" s="35" t="s">
        <v>185</v>
      </c>
      <c r="H9" s="9">
        <v>0.46200000000000002</v>
      </c>
    </row>
    <row r="10" spans="2:12" s="35" customFormat="1" x14ac:dyDescent="0.3">
      <c r="B10" s="138"/>
      <c r="C10" s="134"/>
      <c r="D10" s="35" t="s">
        <v>14</v>
      </c>
      <c r="E10" s="35" t="s">
        <v>147</v>
      </c>
      <c r="F10" s="35" t="s">
        <v>128</v>
      </c>
      <c r="G10" s="35" t="s">
        <v>41</v>
      </c>
      <c r="H10" s="9">
        <v>2E-3</v>
      </c>
    </row>
    <row r="11" spans="2:12" s="35" customFormat="1" x14ac:dyDescent="0.3">
      <c r="B11" s="138"/>
      <c r="C11" s="134"/>
      <c r="D11" s="35" t="s">
        <v>15</v>
      </c>
      <c r="E11" s="35" t="s">
        <v>148</v>
      </c>
      <c r="F11" s="35" t="s">
        <v>170</v>
      </c>
      <c r="G11" s="35" t="s">
        <v>42</v>
      </c>
      <c r="H11" s="9">
        <v>4.4999999999999998E-2</v>
      </c>
    </row>
    <row r="12" spans="2:12" s="35" customFormat="1" x14ac:dyDescent="0.3">
      <c r="B12" s="138" t="s">
        <v>103</v>
      </c>
      <c r="C12" s="134" t="s">
        <v>5</v>
      </c>
      <c r="D12" s="35" t="s">
        <v>3</v>
      </c>
      <c r="E12" s="35" t="s">
        <v>149</v>
      </c>
      <c r="F12" s="35" t="s">
        <v>171</v>
      </c>
      <c r="G12" s="35" t="s">
        <v>186</v>
      </c>
      <c r="H12" s="9">
        <v>0.26300000000000001</v>
      </c>
    </row>
    <row r="13" spans="2:12" s="35" customFormat="1" x14ac:dyDescent="0.3">
      <c r="B13" s="138"/>
      <c r="C13" s="134"/>
      <c r="D13" s="35" t="s">
        <v>14</v>
      </c>
      <c r="E13" s="35" t="s">
        <v>128</v>
      </c>
      <c r="F13" s="35" t="s">
        <v>113</v>
      </c>
      <c r="G13" s="35" t="s">
        <v>8</v>
      </c>
      <c r="H13" s="9">
        <v>1.2999999999999999E-2</v>
      </c>
    </row>
    <row r="14" spans="2:12" s="35" customFormat="1" x14ac:dyDescent="0.3">
      <c r="B14" s="138"/>
      <c r="C14" s="134"/>
      <c r="D14" s="35" t="s">
        <v>15</v>
      </c>
      <c r="E14" s="35" t="s">
        <v>150</v>
      </c>
      <c r="F14" s="35" t="s">
        <v>172</v>
      </c>
      <c r="G14" s="35" t="s">
        <v>9</v>
      </c>
      <c r="H14" s="9">
        <v>0.17299999999999999</v>
      </c>
    </row>
    <row r="15" spans="2:12" s="35" customFormat="1" x14ac:dyDescent="0.3">
      <c r="B15" s="138" t="s">
        <v>101</v>
      </c>
      <c r="C15" s="134" t="s">
        <v>43</v>
      </c>
      <c r="D15" s="35" t="s">
        <v>3</v>
      </c>
      <c r="E15" s="35" t="s">
        <v>151</v>
      </c>
      <c r="F15" s="35" t="s">
        <v>173</v>
      </c>
      <c r="G15" s="35" t="s">
        <v>187</v>
      </c>
      <c r="H15" s="9">
        <v>0.37</v>
      </c>
    </row>
    <row r="16" spans="2:12" s="35" customFormat="1" x14ac:dyDescent="0.3">
      <c r="B16" s="138"/>
      <c r="C16" s="134"/>
      <c r="D16" s="35" t="s">
        <v>14</v>
      </c>
      <c r="E16" s="35" t="s">
        <v>152</v>
      </c>
      <c r="F16" s="35" t="s">
        <v>133</v>
      </c>
      <c r="G16" s="35" t="s">
        <v>44</v>
      </c>
      <c r="H16" s="9">
        <v>4.8000000000000001E-2</v>
      </c>
    </row>
    <row r="17" spans="2:8" s="35" customFormat="1" x14ac:dyDescent="0.3">
      <c r="B17" s="138"/>
      <c r="C17" s="134"/>
      <c r="D17" s="35" t="s">
        <v>15</v>
      </c>
      <c r="E17" s="35" t="s">
        <v>153</v>
      </c>
      <c r="F17" s="35" t="s">
        <v>174</v>
      </c>
      <c r="G17" s="35" t="s">
        <v>45</v>
      </c>
      <c r="H17" s="9">
        <v>0.185</v>
      </c>
    </row>
    <row r="18" spans="2:8" s="35" customFormat="1" x14ac:dyDescent="0.3">
      <c r="B18" s="56" t="s">
        <v>51</v>
      </c>
      <c r="H18" s="9"/>
    </row>
    <row r="19" spans="2:8" s="35" customFormat="1" x14ac:dyDescent="0.3">
      <c r="B19" s="61" t="s">
        <v>100</v>
      </c>
      <c r="C19" s="35" t="s">
        <v>0</v>
      </c>
      <c r="D19" s="35" t="s">
        <v>3</v>
      </c>
      <c r="E19" s="35" t="s">
        <v>154</v>
      </c>
      <c r="F19" s="35" t="s">
        <v>175</v>
      </c>
      <c r="G19" s="35" t="s">
        <v>188</v>
      </c>
      <c r="H19" s="9" t="s">
        <v>242</v>
      </c>
    </row>
    <row r="20" spans="2:8" s="35" customFormat="1" x14ac:dyDescent="0.3">
      <c r="B20" s="61"/>
      <c r="D20" s="35" t="s">
        <v>14</v>
      </c>
      <c r="E20" s="35" t="s">
        <v>155</v>
      </c>
      <c r="F20" s="35" t="s">
        <v>176</v>
      </c>
      <c r="G20" s="35" t="s">
        <v>10</v>
      </c>
      <c r="H20" s="9" t="s">
        <v>242</v>
      </c>
    </row>
    <row r="21" spans="2:8" s="35" customFormat="1" x14ac:dyDescent="0.3">
      <c r="B21" s="61"/>
      <c r="D21" s="35" t="s">
        <v>15</v>
      </c>
      <c r="E21" s="35" t="s">
        <v>156</v>
      </c>
      <c r="F21" s="35" t="s">
        <v>177</v>
      </c>
      <c r="G21" s="35" t="s">
        <v>11</v>
      </c>
      <c r="H21" s="9" t="s">
        <v>242</v>
      </c>
    </row>
    <row r="22" spans="2:8" s="35" customFormat="1" x14ac:dyDescent="0.3">
      <c r="B22" s="138" t="s">
        <v>102</v>
      </c>
      <c r="C22" s="134" t="s">
        <v>192</v>
      </c>
      <c r="D22" s="35" t="s">
        <v>3</v>
      </c>
      <c r="E22" s="35" t="s">
        <v>157</v>
      </c>
      <c r="F22" s="35" t="s">
        <v>178</v>
      </c>
      <c r="G22" s="35" t="s">
        <v>189</v>
      </c>
      <c r="H22" s="9">
        <v>0.01</v>
      </c>
    </row>
    <row r="23" spans="2:8" s="35" customFormat="1" x14ac:dyDescent="0.3">
      <c r="B23" s="138"/>
      <c r="C23" s="134"/>
      <c r="D23" s="35" t="s">
        <v>14</v>
      </c>
      <c r="E23" s="35" t="s">
        <v>158</v>
      </c>
      <c r="F23" s="35" t="s">
        <v>179</v>
      </c>
      <c r="G23" s="35" t="s">
        <v>46</v>
      </c>
      <c r="H23" s="9" t="s">
        <v>242</v>
      </c>
    </row>
    <row r="24" spans="2:8" s="35" customFormat="1" x14ac:dyDescent="0.3">
      <c r="B24" s="138"/>
      <c r="C24" s="134"/>
      <c r="D24" s="35" t="s">
        <v>15</v>
      </c>
      <c r="E24" s="35" t="s">
        <v>159</v>
      </c>
      <c r="F24" s="35" t="s">
        <v>133</v>
      </c>
      <c r="G24" s="35" t="s">
        <v>47</v>
      </c>
      <c r="H24" s="9" t="s">
        <v>242</v>
      </c>
    </row>
    <row r="25" spans="2:8" s="35" customFormat="1" x14ac:dyDescent="0.3">
      <c r="B25" s="138" t="s">
        <v>103</v>
      </c>
      <c r="C25" s="134" t="s">
        <v>5</v>
      </c>
      <c r="D25" s="35" t="s">
        <v>3</v>
      </c>
      <c r="E25" s="35" t="s">
        <v>160</v>
      </c>
      <c r="F25" s="35" t="s">
        <v>180</v>
      </c>
      <c r="G25" s="35" t="s">
        <v>190</v>
      </c>
      <c r="H25" s="9">
        <v>4.8000000000000001E-2</v>
      </c>
    </row>
    <row r="26" spans="2:8" s="35" customFormat="1" x14ac:dyDescent="0.3">
      <c r="B26" s="138"/>
      <c r="C26" s="134"/>
      <c r="D26" s="35" t="s">
        <v>14</v>
      </c>
      <c r="E26" s="35" t="s">
        <v>161</v>
      </c>
      <c r="F26" s="35" t="s">
        <v>164</v>
      </c>
      <c r="G26" s="35" t="s">
        <v>12</v>
      </c>
      <c r="H26" s="9" t="s">
        <v>242</v>
      </c>
    </row>
    <row r="27" spans="2:8" s="35" customFormat="1" x14ac:dyDescent="0.3">
      <c r="B27" s="138"/>
      <c r="C27" s="134"/>
      <c r="D27" s="35" t="s">
        <v>15</v>
      </c>
      <c r="E27" s="35" t="s">
        <v>162</v>
      </c>
      <c r="F27" s="35" t="s">
        <v>181</v>
      </c>
      <c r="G27" s="35" t="s">
        <v>13</v>
      </c>
      <c r="H27" s="9" t="s">
        <v>242</v>
      </c>
    </row>
    <row r="28" spans="2:8" s="35" customFormat="1" x14ac:dyDescent="0.3">
      <c r="B28" s="138" t="s">
        <v>101</v>
      </c>
      <c r="C28" s="134" t="s">
        <v>2</v>
      </c>
      <c r="D28" s="35" t="s">
        <v>3</v>
      </c>
      <c r="E28" s="35" t="s">
        <v>163</v>
      </c>
      <c r="F28" s="35" t="s">
        <v>182</v>
      </c>
      <c r="G28" s="100" t="s">
        <v>191</v>
      </c>
      <c r="H28" s="9">
        <v>2.1999999999999999E-2</v>
      </c>
    </row>
    <row r="29" spans="2:8" s="35" customFormat="1" x14ac:dyDescent="0.3">
      <c r="B29" s="138"/>
      <c r="C29" s="134"/>
      <c r="D29" s="35" t="s">
        <v>14</v>
      </c>
      <c r="E29" s="35" t="s">
        <v>164</v>
      </c>
      <c r="F29" s="35" t="s">
        <v>129</v>
      </c>
      <c r="G29" s="35" t="s">
        <v>48</v>
      </c>
      <c r="H29" s="9" t="s">
        <v>242</v>
      </c>
    </row>
    <row r="30" spans="2:8" s="35" customFormat="1" ht="11.3" thickBot="1" x14ac:dyDescent="0.35">
      <c r="B30" s="139"/>
      <c r="C30" s="140"/>
      <c r="D30" s="62" t="s">
        <v>15</v>
      </c>
      <c r="E30" s="62" t="s">
        <v>165</v>
      </c>
      <c r="F30" s="62" t="s">
        <v>183</v>
      </c>
      <c r="G30" s="62" t="s">
        <v>49</v>
      </c>
      <c r="H30" s="64" t="s">
        <v>242</v>
      </c>
    </row>
    <row r="31" spans="2:8" s="35" customFormat="1" x14ac:dyDescent="0.3"/>
    <row r="32" spans="2:8" s="35" customFormat="1" ht="58.05" customHeight="1" x14ac:dyDescent="0.3">
      <c r="B32" s="141" t="s">
        <v>803</v>
      </c>
      <c r="C32" s="141"/>
      <c r="D32" s="141"/>
      <c r="E32" s="141"/>
      <c r="F32" s="141"/>
      <c r="G32" s="141"/>
      <c r="H32" s="141"/>
    </row>
    <row r="34" spans="2:2" x14ac:dyDescent="0.25">
      <c r="B34" s="6"/>
    </row>
  </sheetData>
  <mergeCells count="15">
    <mergeCell ref="B32:H32"/>
    <mergeCell ref="B2:H2"/>
    <mergeCell ref="C9:C11"/>
    <mergeCell ref="C12:C14"/>
    <mergeCell ref="C15:C17"/>
    <mergeCell ref="C22:C24"/>
    <mergeCell ref="C25:C27"/>
    <mergeCell ref="C28:C30"/>
    <mergeCell ref="B28:B30"/>
    <mergeCell ref="B25:B27"/>
    <mergeCell ref="B22:B24"/>
    <mergeCell ref="B15:B17"/>
    <mergeCell ref="B12:B14"/>
    <mergeCell ref="B6:B8"/>
    <mergeCell ref="B9:B1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8"/>
  <sheetViews>
    <sheetView topLeftCell="A53" zoomScale="150" zoomScaleNormal="150" workbookViewId="0">
      <selection activeCell="I9" sqref="I9"/>
    </sheetView>
  </sheetViews>
  <sheetFormatPr defaultColWidth="11.8984375" defaultRowHeight="10.75" x14ac:dyDescent="0.3"/>
  <cols>
    <col min="1" max="1" width="1.5" style="106" customWidth="1"/>
    <col min="2" max="2" width="8.09765625" style="106" customWidth="1"/>
    <col min="3" max="3" width="9.09765625" style="106" customWidth="1"/>
    <col min="4" max="4" width="5.69921875" style="106" customWidth="1"/>
    <col min="5" max="5" width="8.3984375" style="106" customWidth="1"/>
    <col min="6" max="6" width="28.19921875" style="106" customWidth="1"/>
    <col min="7" max="7" width="13.59765625" style="106" customWidth="1"/>
    <col min="8" max="8" width="7.09765625" style="106" customWidth="1"/>
    <col min="9" max="9" width="11.8984375" style="106"/>
    <col min="10" max="10" width="11.8984375" style="107"/>
    <col min="11" max="16384" width="11.8984375" style="106"/>
  </cols>
  <sheetData>
    <row r="1" spans="2:10" ht="11.3" thickBot="1" x14ac:dyDescent="0.35"/>
    <row r="2" spans="2:10" ht="23.65" customHeight="1" x14ac:dyDescent="0.3">
      <c r="B2" s="174" t="s">
        <v>637</v>
      </c>
      <c r="C2" s="175"/>
      <c r="D2" s="175"/>
      <c r="E2" s="175"/>
      <c r="F2" s="175"/>
      <c r="G2" s="175"/>
      <c r="H2" s="176"/>
    </row>
    <row r="3" spans="2:10" s="92" customFormat="1" x14ac:dyDescent="0.3">
      <c r="B3" s="103"/>
      <c r="C3" s="102"/>
      <c r="D3" s="102"/>
      <c r="E3" s="102"/>
      <c r="F3" s="102"/>
      <c r="H3" s="101"/>
      <c r="J3" s="108"/>
    </row>
    <row r="4" spans="2:10" s="111" customFormat="1" ht="21.5" x14ac:dyDescent="0.3">
      <c r="B4" s="109" t="s">
        <v>99</v>
      </c>
      <c r="C4" s="102" t="s">
        <v>30</v>
      </c>
      <c r="D4" s="102" t="s">
        <v>104</v>
      </c>
      <c r="E4" s="102" t="s">
        <v>29</v>
      </c>
      <c r="F4" s="102" t="s">
        <v>28</v>
      </c>
      <c r="G4" s="102" t="s">
        <v>4</v>
      </c>
      <c r="H4" s="104" t="s">
        <v>120</v>
      </c>
      <c r="I4" s="102"/>
      <c r="J4" s="110"/>
    </row>
    <row r="5" spans="2:10" s="92" customFormat="1" x14ac:dyDescent="0.3">
      <c r="B5" s="177" t="s">
        <v>100</v>
      </c>
      <c r="C5" s="178" t="s">
        <v>0</v>
      </c>
      <c r="D5" s="92" t="s">
        <v>3</v>
      </c>
      <c r="E5" s="178" t="s">
        <v>31</v>
      </c>
      <c r="F5" s="92" t="s">
        <v>769</v>
      </c>
      <c r="G5" s="92" t="s">
        <v>775</v>
      </c>
      <c r="H5" s="101" t="s">
        <v>242</v>
      </c>
      <c r="J5" s="110"/>
    </row>
    <row r="6" spans="2:10" s="92" customFormat="1" ht="21.5" x14ac:dyDescent="0.3">
      <c r="B6" s="177"/>
      <c r="C6" s="178"/>
      <c r="E6" s="178"/>
      <c r="F6" s="92" t="s">
        <v>768</v>
      </c>
      <c r="H6" s="101"/>
      <c r="J6" s="110"/>
    </row>
    <row r="7" spans="2:10" s="92" customFormat="1" x14ac:dyDescent="0.3">
      <c r="B7" s="177"/>
      <c r="C7" s="178"/>
      <c r="E7" s="178" t="s">
        <v>32</v>
      </c>
      <c r="F7" s="92" t="s">
        <v>755</v>
      </c>
      <c r="G7" s="92" t="s">
        <v>761</v>
      </c>
      <c r="H7" s="101" t="s">
        <v>242</v>
      </c>
      <c r="J7" s="108"/>
    </row>
    <row r="8" spans="2:10" s="92" customFormat="1" ht="21.5" x14ac:dyDescent="0.3">
      <c r="B8" s="177"/>
      <c r="C8" s="178"/>
      <c r="E8" s="178"/>
      <c r="F8" s="92" t="s">
        <v>770</v>
      </c>
      <c r="H8" s="101"/>
      <c r="J8" s="108"/>
    </row>
    <row r="9" spans="2:10" s="92" customFormat="1" ht="21.5" x14ac:dyDescent="0.3">
      <c r="B9" s="177"/>
      <c r="C9" s="178"/>
      <c r="D9" s="92" t="s">
        <v>14</v>
      </c>
      <c r="E9" s="178" t="s">
        <v>31</v>
      </c>
      <c r="F9" s="112" t="s">
        <v>445</v>
      </c>
      <c r="G9" s="112" t="s">
        <v>461</v>
      </c>
      <c r="H9" s="113" t="s">
        <v>242</v>
      </c>
      <c r="J9" s="108"/>
    </row>
    <row r="10" spans="2:10" s="92" customFormat="1" ht="21.5" x14ac:dyDescent="0.3">
      <c r="B10" s="177"/>
      <c r="C10" s="178"/>
      <c r="E10" s="178"/>
      <c r="F10" s="112" t="s">
        <v>362</v>
      </c>
      <c r="G10" s="112"/>
      <c r="H10" s="113"/>
      <c r="J10" s="108"/>
    </row>
    <row r="11" spans="2:10" s="92" customFormat="1" x14ac:dyDescent="0.3">
      <c r="B11" s="177"/>
      <c r="C11" s="178"/>
      <c r="E11" s="178" t="s">
        <v>32</v>
      </c>
      <c r="F11" s="112" t="s">
        <v>446</v>
      </c>
      <c r="G11" s="112" t="s">
        <v>462</v>
      </c>
      <c r="H11" s="113" t="s">
        <v>242</v>
      </c>
      <c r="J11" s="108"/>
    </row>
    <row r="12" spans="2:10" s="92" customFormat="1" ht="21.5" x14ac:dyDescent="0.3">
      <c r="B12" s="177"/>
      <c r="C12" s="178"/>
      <c r="E12" s="178"/>
      <c r="F12" s="112" t="s">
        <v>363</v>
      </c>
      <c r="G12" s="112"/>
      <c r="H12" s="113"/>
      <c r="J12" s="108"/>
    </row>
    <row r="13" spans="2:10" s="92" customFormat="1" ht="21.5" x14ac:dyDescent="0.3">
      <c r="B13" s="177"/>
      <c r="C13" s="178"/>
      <c r="D13" s="92" t="s">
        <v>15</v>
      </c>
      <c r="E13" s="178" t="s">
        <v>31</v>
      </c>
      <c r="F13" s="112" t="s">
        <v>447</v>
      </c>
      <c r="G13" s="112" t="s">
        <v>463</v>
      </c>
      <c r="H13" s="113" t="s">
        <v>242</v>
      </c>
      <c r="J13" s="108"/>
    </row>
    <row r="14" spans="2:10" s="92" customFormat="1" ht="21.5" x14ac:dyDescent="0.3">
      <c r="B14" s="177"/>
      <c r="C14" s="178"/>
      <c r="E14" s="178"/>
      <c r="F14" s="112" t="s">
        <v>364</v>
      </c>
      <c r="G14" s="112"/>
      <c r="H14" s="113"/>
      <c r="J14" s="108"/>
    </row>
    <row r="15" spans="2:10" s="92" customFormat="1" x14ac:dyDescent="0.3">
      <c r="B15" s="177"/>
      <c r="C15" s="178"/>
      <c r="E15" s="178" t="s">
        <v>32</v>
      </c>
      <c r="F15" s="112" t="s">
        <v>448</v>
      </c>
      <c r="G15" s="112" t="s">
        <v>464</v>
      </c>
      <c r="H15" s="113" t="s">
        <v>242</v>
      </c>
      <c r="J15" s="108"/>
    </row>
    <row r="16" spans="2:10" s="92" customFormat="1" ht="21.5" x14ac:dyDescent="0.3">
      <c r="B16" s="177"/>
      <c r="C16" s="178"/>
      <c r="E16" s="178"/>
      <c r="F16" s="112" t="s">
        <v>365</v>
      </c>
      <c r="G16" s="112"/>
      <c r="H16" s="113"/>
      <c r="J16" s="108"/>
    </row>
    <row r="17" spans="2:10" s="92" customFormat="1" x14ac:dyDescent="0.3">
      <c r="B17" s="177" t="s">
        <v>102</v>
      </c>
      <c r="C17" s="178" t="s">
        <v>77</v>
      </c>
      <c r="D17" s="92" t="s">
        <v>3</v>
      </c>
      <c r="E17" s="178" t="s">
        <v>31</v>
      </c>
      <c r="F17" s="92" t="s">
        <v>756</v>
      </c>
      <c r="G17" s="92" t="s">
        <v>762</v>
      </c>
      <c r="H17" s="101" t="s">
        <v>242</v>
      </c>
      <c r="J17" s="108"/>
    </row>
    <row r="18" spans="2:10" s="92" customFormat="1" ht="43" x14ac:dyDescent="0.3">
      <c r="B18" s="177"/>
      <c r="C18" s="178"/>
      <c r="E18" s="178"/>
      <c r="F18" s="92" t="s">
        <v>771</v>
      </c>
      <c r="H18" s="101"/>
      <c r="J18" s="108"/>
    </row>
    <row r="19" spans="2:10" s="92" customFormat="1" x14ac:dyDescent="0.3">
      <c r="B19" s="177"/>
      <c r="C19" s="178"/>
      <c r="E19" s="178" t="s">
        <v>32</v>
      </c>
      <c r="F19" s="92" t="s">
        <v>757</v>
      </c>
      <c r="G19" s="92" t="s">
        <v>763</v>
      </c>
      <c r="H19" s="101" t="s">
        <v>242</v>
      </c>
      <c r="J19" s="108"/>
    </row>
    <row r="20" spans="2:10" s="92" customFormat="1" ht="43" x14ac:dyDescent="0.3">
      <c r="B20" s="177"/>
      <c r="C20" s="178"/>
      <c r="E20" s="178"/>
      <c r="F20" s="92" t="s">
        <v>776</v>
      </c>
      <c r="H20" s="101"/>
      <c r="J20" s="108"/>
    </row>
    <row r="21" spans="2:10" s="92" customFormat="1" ht="21.5" x14ac:dyDescent="0.3">
      <c r="B21" s="177"/>
      <c r="C21" s="178"/>
      <c r="D21" s="92" t="s">
        <v>14</v>
      </c>
      <c r="E21" s="178" t="s">
        <v>31</v>
      </c>
      <c r="F21" s="112" t="s">
        <v>449</v>
      </c>
      <c r="G21" s="112" t="s">
        <v>465</v>
      </c>
      <c r="H21" s="113" t="s">
        <v>242</v>
      </c>
      <c r="J21" s="108"/>
    </row>
    <row r="22" spans="2:10" s="92" customFormat="1" ht="32.25" x14ac:dyDescent="0.3">
      <c r="B22" s="177"/>
      <c r="C22" s="178"/>
      <c r="E22" s="178"/>
      <c r="F22" s="112" t="s">
        <v>683</v>
      </c>
      <c r="G22" s="112"/>
      <c r="H22" s="113"/>
      <c r="J22" s="108"/>
    </row>
    <row r="23" spans="2:10" s="92" customFormat="1" x14ac:dyDescent="0.3">
      <c r="B23" s="177"/>
      <c r="C23" s="178"/>
      <c r="E23" s="178" t="s">
        <v>32</v>
      </c>
      <c r="F23" s="112" t="s">
        <v>450</v>
      </c>
      <c r="G23" s="112" t="s">
        <v>466</v>
      </c>
      <c r="H23" s="113" t="s">
        <v>242</v>
      </c>
      <c r="J23" s="108"/>
    </row>
    <row r="24" spans="2:10" s="92" customFormat="1" ht="32.25" x14ac:dyDescent="0.3">
      <c r="B24" s="177"/>
      <c r="C24" s="178"/>
      <c r="E24" s="178"/>
      <c r="F24" s="112" t="s">
        <v>684</v>
      </c>
      <c r="G24" s="112"/>
      <c r="H24" s="113"/>
      <c r="J24" s="108"/>
    </row>
    <row r="25" spans="2:10" s="92" customFormat="1" ht="21.5" x14ac:dyDescent="0.3">
      <c r="B25" s="177"/>
      <c r="C25" s="178"/>
      <c r="D25" s="92" t="s">
        <v>15</v>
      </c>
      <c r="E25" s="178" t="s">
        <v>31</v>
      </c>
      <c r="F25" s="112" t="s">
        <v>451</v>
      </c>
      <c r="G25" s="112" t="s">
        <v>467</v>
      </c>
      <c r="H25" s="113" t="s">
        <v>242</v>
      </c>
      <c r="J25" s="108"/>
    </row>
    <row r="26" spans="2:10" s="92" customFormat="1" ht="32.25" x14ac:dyDescent="0.3">
      <c r="B26" s="177"/>
      <c r="C26" s="178"/>
      <c r="E26" s="178"/>
      <c r="F26" s="112" t="s">
        <v>685</v>
      </c>
      <c r="G26" s="112"/>
      <c r="H26" s="113"/>
      <c r="J26" s="108"/>
    </row>
    <row r="27" spans="2:10" s="92" customFormat="1" x14ac:dyDescent="0.3">
      <c r="B27" s="177"/>
      <c r="C27" s="178"/>
      <c r="E27" s="178" t="s">
        <v>32</v>
      </c>
      <c r="F27" s="112" t="s">
        <v>452</v>
      </c>
      <c r="G27" s="112" t="s">
        <v>468</v>
      </c>
      <c r="H27" s="113" t="s">
        <v>242</v>
      </c>
      <c r="J27" s="108"/>
    </row>
    <row r="28" spans="2:10" s="92" customFormat="1" ht="32.25" x14ac:dyDescent="0.3">
      <c r="B28" s="177"/>
      <c r="C28" s="178"/>
      <c r="E28" s="178"/>
      <c r="F28" s="112" t="s">
        <v>686</v>
      </c>
      <c r="G28" s="112"/>
      <c r="H28" s="113"/>
      <c r="J28" s="108"/>
    </row>
    <row r="29" spans="2:10" s="92" customFormat="1" x14ac:dyDescent="0.3">
      <c r="B29" s="177" t="s">
        <v>103</v>
      </c>
      <c r="C29" s="178" t="s">
        <v>5</v>
      </c>
      <c r="D29" s="92" t="s">
        <v>3</v>
      </c>
      <c r="E29" s="178" t="s">
        <v>31</v>
      </c>
      <c r="F29" s="92" t="s">
        <v>758</v>
      </c>
      <c r="G29" s="92" t="s">
        <v>764</v>
      </c>
      <c r="H29" s="101" t="s">
        <v>242</v>
      </c>
      <c r="J29" s="108"/>
    </row>
    <row r="30" spans="2:10" s="92" customFormat="1" ht="43" x14ac:dyDescent="0.3">
      <c r="B30" s="177"/>
      <c r="C30" s="178"/>
      <c r="E30" s="178"/>
      <c r="F30" s="92" t="s">
        <v>772</v>
      </c>
      <c r="H30" s="101"/>
      <c r="J30" s="108"/>
    </row>
    <row r="31" spans="2:10" s="92" customFormat="1" x14ac:dyDescent="0.3">
      <c r="B31" s="177"/>
      <c r="C31" s="178"/>
      <c r="E31" s="178" t="s">
        <v>32</v>
      </c>
      <c r="F31" s="92" t="s">
        <v>759</v>
      </c>
      <c r="G31" s="92" t="s">
        <v>765</v>
      </c>
      <c r="H31" s="101" t="s">
        <v>242</v>
      </c>
      <c r="J31" s="108"/>
    </row>
    <row r="32" spans="2:10" s="92" customFormat="1" ht="43" x14ac:dyDescent="0.3">
      <c r="B32" s="177"/>
      <c r="C32" s="178"/>
      <c r="E32" s="178"/>
      <c r="F32" s="92" t="s">
        <v>773</v>
      </c>
      <c r="H32" s="101"/>
      <c r="J32" s="108"/>
    </row>
    <row r="33" spans="2:10" s="92" customFormat="1" ht="21.5" x14ac:dyDescent="0.3">
      <c r="B33" s="177"/>
      <c r="C33" s="178"/>
      <c r="D33" s="92" t="s">
        <v>14</v>
      </c>
      <c r="E33" s="178" t="s">
        <v>31</v>
      </c>
      <c r="F33" s="112" t="s">
        <v>453</v>
      </c>
      <c r="G33" s="112" t="s">
        <v>469</v>
      </c>
      <c r="H33" s="113" t="s">
        <v>242</v>
      </c>
      <c r="J33" s="108"/>
    </row>
    <row r="34" spans="2:10" s="92" customFormat="1" ht="43" x14ac:dyDescent="0.3">
      <c r="B34" s="177"/>
      <c r="C34" s="178"/>
      <c r="E34" s="178"/>
      <c r="F34" s="112" t="s">
        <v>366</v>
      </c>
      <c r="G34" s="112"/>
      <c r="H34" s="113"/>
      <c r="J34" s="108"/>
    </row>
    <row r="35" spans="2:10" s="92" customFormat="1" x14ac:dyDescent="0.3">
      <c r="B35" s="177"/>
      <c r="C35" s="178"/>
      <c r="E35" s="178" t="s">
        <v>32</v>
      </c>
      <c r="F35" s="112" t="s">
        <v>454</v>
      </c>
      <c r="G35" s="112" t="s">
        <v>470</v>
      </c>
      <c r="H35" s="113" t="s">
        <v>242</v>
      </c>
      <c r="J35" s="108"/>
    </row>
    <row r="36" spans="2:10" s="92" customFormat="1" ht="32.25" x14ac:dyDescent="0.3">
      <c r="B36" s="177"/>
      <c r="C36" s="178"/>
      <c r="E36" s="178"/>
      <c r="F36" s="112" t="s">
        <v>367</v>
      </c>
      <c r="G36" s="112"/>
      <c r="H36" s="113"/>
      <c r="J36" s="108"/>
    </row>
    <row r="37" spans="2:10" s="92" customFormat="1" ht="21.5" x14ac:dyDescent="0.3">
      <c r="B37" s="177"/>
      <c r="C37" s="178"/>
      <c r="D37" s="92" t="s">
        <v>15</v>
      </c>
      <c r="E37" s="178" t="s">
        <v>31</v>
      </c>
      <c r="F37" s="112" t="s">
        <v>455</v>
      </c>
      <c r="G37" s="112" t="s">
        <v>471</v>
      </c>
      <c r="H37" s="113" t="s">
        <v>242</v>
      </c>
      <c r="J37" s="108"/>
    </row>
    <row r="38" spans="2:10" s="92" customFormat="1" ht="43" x14ac:dyDescent="0.3">
      <c r="B38" s="177"/>
      <c r="C38" s="178"/>
      <c r="E38" s="178"/>
      <c r="F38" s="112" t="s">
        <v>368</v>
      </c>
      <c r="G38" s="112"/>
      <c r="H38" s="113"/>
      <c r="J38" s="108"/>
    </row>
    <row r="39" spans="2:10" s="92" customFormat="1" x14ac:dyDescent="0.3">
      <c r="B39" s="177"/>
      <c r="C39" s="178"/>
      <c r="E39" s="178" t="s">
        <v>32</v>
      </c>
      <c r="F39" s="112" t="s">
        <v>456</v>
      </c>
      <c r="G39" s="112" t="s">
        <v>472</v>
      </c>
      <c r="H39" s="113" t="s">
        <v>242</v>
      </c>
      <c r="J39" s="108"/>
    </row>
    <row r="40" spans="2:10" s="92" customFormat="1" ht="43" x14ac:dyDescent="0.3">
      <c r="B40" s="177"/>
      <c r="C40" s="178"/>
      <c r="E40" s="178"/>
      <c r="F40" s="112" t="s">
        <v>369</v>
      </c>
      <c r="G40" s="112"/>
      <c r="H40" s="113"/>
      <c r="J40" s="108"/>
    </row>
    <row r="41" spans="2:10" s="92" customFormat="1" x14ac:dyDescent="0.3">
      <c r="B41" s="177" t="s">
        <v>101</v>
      </c>
      <c r="C41" s="178" t="s">
        <v>2</v>
      </c>
      <c r="D41" s="92" t="s">
        <v>3</v>
      </c>
      <c r="E41" s="178" t="s">
        <v>31</v>
      </c>
      <c r="F41" s="92" t="s">
        <v>760</v>
      </c>
      <c r="G41" s="92" t="s">
        <v>766</v>
      </c>
      <c r="H41" s="101" t="s">
        <v>242</v>
      </c>
      <c r="J41" s="108"/>
    </row>
    <row r="42" spans="2:10" s="92" customFormat="1" ht="43" x14ac:dyDescent="0.3">
      <c r="B42" s="177"/>
      <c r="C42" s="178"/>
      <c r="E42" s="178"/>
      <c r="F42" s="92" t="s">
        <v>774</v>
      </c>
      <c r="H42" s="101"/>
      <c r="J42" s="108"/>
    </row>
    <row r="43" spans="2:10" s="92" customFormat="1" x14ac:dyDescent="0.3">
      <c r="B43" s="177"/>
      <c r="C43" s="178"/>
      <c r="E43" s="178" t="s">
        <v>32</v>
      </c>
      <c r="F43" s="92" t="s">
        <v>778</v>
      </c>
      <c r="G43" s="92" t="s">
        <v>767</v>
      </c>
      <c r="H43" s="101">
        <v>1E-3</v>
      </c>
      <c r="J43" s="108"/>
    </row>
    <row r="44" spans="2:10" ht="43" x14ac:dyDescent="0.3">
      <c r="B44" s="177"/>
      <c r="C44" s="178"/>
      <c r="D44" s="92"/>
      <c r="E44" s="178"/>
      <c r="F44" s="92" t="s">
        <v>777</v>
      </c>
      <c r="G44" s="92"/>
      <c r="H44" s="101"/>
      <c r="I44" s="92"/>
    </row>
    <row r="45" spans="2:10" ht="21.5" x14ac:dyDescent="0.3">
      <c r="B45" s="177"/>
      <c r="C45" s="178"/>
      <c r="D45" s="92" t="s">
        <v>14</v>
      </c>
      <c r="E45" s="178" t="s">
        <v>31</v>
      </c>
      <c r="F45" s="112" t="s">
        <v>457</v>
      </c>
      <c r="G45" s="112" t="s">
        <v>473</v>
      </c>
      <c r="H45" s="113" t="s">
        <v>242</v>
      </c>
    </row>
    <row r="46" spans="2:10" ht="43" x14ac:dyDescent="0.3">
      <c r="B46" s="177"/>
      <c r="C46" s="178"/>
      <c r="D46" s="92"/>
      <c r="E46" s="178"/>
      <c r="F46" s="112" t="s">
        <v>687</v>
      </c>
      <c r="G46" s="112"/>
      <c r="H46" s="113"/>
    </row>
    <row r="47" spans="2:10" x14ac:dyDescent="0.3">
      <c r="B47" s="177"/>
      <c r="C47" s="178"/>
      <c r="D47" s="92"/>
      <c r="E47" s="178" t="s">
        <v>32</v>
      </c>
      <c r="F47" s="112" t="s">
        <v>458</v>
      </c>
      <c r="G47" s="112" t="s">
        <v>474</v>
      </c>
      <c r="H47" s="113" t="s">
        <v>242</v>
      </c>
    </row>
    <row r="48" spans="2:10" ht="43" x14ac:dyDescent="0.3">
      <c r="B48" s="177"/>
      <c r="C48" s="178"/>
      <c r="D48" s="92"/>
      <c r="E48" s="178"/>
      <c r="F48" s="112" t="s">
        <v>688</v>
      </c>
      <c r="G48" s="112"/>
      <c r="H48" s="113"/>
    </row>
    <row r="49" spans="2:8" ht="21.5" x14ac:dyDescent="0.3">
      <c r="B49" s="177"/>
      <c r="C49" s="178"/>
      <c r="D49" s="92" t="s">
        <v>15</v>
      </c>
      <c r="E49" s="178" t="s">
        <v>31</v>
      </c>
      <c r="F49" s="112" t="s">
        <v>459</v>
      </c>
      <c r="G49" s="112" t="s">
        <v>475</v>
      </c>
      <c r="H49" s="113" t="s">
        <v>242</v>
      </c>
    </row>
    <row r="50" spans="2:8" ht="43" x14ac:dyDescent="0.3">
      <c r="B50" s="177"/>
      <c r="C50" s="178"/>
      <c r="D50" s="112"/>
      <c r="E50" s="178"/>
      <c r="F50" s="112" t="s">
        <v>689</v>
      </c>
      <c r="G50" s="112"/>
      <c r="H50" s="113"/>
    </row>
    <row r="51" spans="2:8" x14ac:dyDescent="0.3">
      <c r="B51" s="177"/>
      <c r="C51" s="178"/>
      <c r="D51" s="112"/>
      <c r="E51" s="178" t="s">
        <v>32</v>
      </c>
      <c r="F51" s="112" t="s">
        <v>460</v>
      </c>
      <c r="G51" s="112" t="s">
        <v>476</v>
      </c>
      <c r="H51" s="113" t="s">
        <v>242</v>
      </c>
    </row>
    <row r="52" spans="2:8" ht="43" x14ac:dyDescent="0.3">
      <c r="B52" s="177"/>
      <c r="C52" s="178"/>
      <c r="D52" s="112"/>
      <c r="E52" s="178"/>
      <c r="F52" s="112" t="s">
        <v>690</v>
      </c>
      <c r="G52" s="112"/>
      <c r="H52" s="113"/>
    </row>
    <row r="53" spans="2:8" x14ac:dyDescent="0.3">
      <c r="B53" s="177"/>
      <c r="C53" s="178"/>
      <c r="D53" s="141" t="s">
        <v>228</v>
      </c>
      <c r="E53" s="178" t="s">
        <v>31</v>
      </c>
      <c r="F53" s="106" t="s">
        <v>794</v>
      </c>
      <c r="G53" s="112" t="s">
        <v>792</v>
      </c>
      <c r="H53" s="113" t="s">
        <v>242</v>
      </c>
    </row>
    <row r="54" spans="2:8" ht="14" customHeight="1" x14ac:dyDescent="0.3">
      <c r="B54" s="177"/>
      <c r="C54" s="178"/>
      <c r="D54" s="141"/>
      <c r="E54" s="178"/>
      <c r="F54" s="92" t="s">
        <v>793</v>
      </c>
      <c r="G54" s="112"/>
      <c r="H54" s="113"/>
    </row>
    <row r="55" spans="2:8" ht="14" customHeight="1" x14ac:dyDescent="0.3">
      <c r="B55" s="177"/>
      <c r="C55" s="178"/>
      <c r="D55" s="141"/>
      <c r="E55" s="178" t="s">
        <v>32</v>
      </c>
      <c r="F55" s="112" t="s">
        <v>797</v>
      </c>
      <c r="G55" s="112" t="s">
        <v>795</v>
      </c>
      <c r="H55" s="113" t="s">
        <v>242</v>
      </c>
    </row>
    <row r="56" spans="2:8" ht="14.55" customHeight="1" thickBot="1" x14ac:dyDescent="0.35">
      <c r="B56" s="179"/>
      <c r="C56" s="180"/>
      <c r="D56" s="153"/>
      <c r="E56" s="180"/>
      <c r="F56" s="105" t="s">
        <v>796</v>
      </c>
      <c r="G56" s="114"/>
      <c r="H56" s="115"/>
    </row>
    <row r="57" spans="2:8" x14ac:dyDescent="0.3">
      <c r="B57" s="112"/>
      <c r="C57" s="112"/>
      <c r="D57" s="112"/>
      <c r="E57" s="112"/>
      <c r="F57" s="112"/>
      <c r="G57" s="112"/>
      <c r="H57" s="112"/>
    </row>
    <row r="58" spans="2:8" ht="61.8" customHeight="1" x14ac:dyDescent="0.3">
      <c r="B58" s="173" t="s">
        <v>804</v>
      </c>
      <c r="C58" s="173"/>
      <c r="D58" s="173"/>
      <c r="E58" s="173"/>
      <c r="F58" s="173"/>
      <c r="G58" s="173"/>
      <c r="H58" s="173"/>
    </row>
    <row r="60" spans="2:8" x14ac:dyDescent="0.3">
      <c r="B60" s="116"/>
    </row>
    <row r="61" spans="2:8" x14ac:dyDescent="0.3">
      <c r="B61" s="117"/>
      <c r="C61" s="92"/>
    </row>
    <row r="62" spans="2:8" x14ac:dyDescent="0.3">
      <c r="B62" s="118"/>
      <c r="C62" s="92"/>
    </row>
    <row r="63" spans="2:8" x14ac:dyDescent="0.3">
      <c r="B63" s="116"/>
    </row>
    <row r="64" spans="2:8" x14ac:dyDescent="0.3">
      <c r="C64" s="92"/>
    </row>
    <row r="65" spans="3:3" x14ac:dyDescent="0.3">
      <c r="C65" s="92"/>
    </row>
    <row r="67" spans="3:3" x14ac:dyDescent="0.3">
      <c r="C67" s="92"/>
    </row>
    <row r="68" spans="3:3" x14ac:dyDescent="0.3">
      <c r="C68" s="92"/>
    </row>
  </sheetData>
  <mergeCells count="37">
    <mergeCell ref="D53:D56"/>
    <mergeCell ref="E47:E48"/>
    <mergeCell ref="E49:E50"/>
    <mergeCell ref="E51:E52"/>
    <mergeCell ref="E53:E54"/>
    <mergeCell ref="E55:E56"/>
    <mergeCell ref="E37:E38"/>
    <mergeCell ref="E39:E40"/>
    <mergeCell ref="E41:E42"/>
    <mergeCell ref="E43:E44"/>
    <mergeCell ref="E45:E46"/>
    <mergeCell ref="E27:E28"/>
    <mergeCell ref="E29:E30"/>
    <mergeCell ref="E31:E32"/>
    <mergeCell ref="E33:E34"/>
    <mergeCell ref="E35:E36"/>
    <mergeCell ref="E17:E18"/>
    <mergeCell ref="E19:E20"/>
    <mergeCell ref="E21:E22"/>
    <mergeCell ref="E23:E24"/>
    <mergeCell ref="E25:E26"/>
    <mergeCell ref="B58:H58"/>
    <mergeCell ref="B2:H2"/>
    <mergeCell ref="B5:B16"/>
    <mergeCell ref="C5:C16"/>
    <mergeCell ref="B17:B28"/>
    <mergeCell ref="C17:C28"/>
    <mergeCell ref="B29:B40"/>
    <mergeCell ref="C29:C40"/>
    <mergeCell ref="B41:B56"/>
    <mergeCell ref="C41:C56"/>
    <mergeCell ref="E5:E6"/>
    <mergeCell ref="E7:E8"/>
    <mergeCell ref="E9:E10"/>
    <mergeCell ref="E11:E12"/>
    <mergeCell ref="E13:E14"/>
    <mergeCell ref="E15:E16"/>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150" zoomScaleNormal="150" zoomScalePageLayoutView="90" workbookViewId="0">
      <selection activeCell="I1" sqref="I1"/>
    </sheetView>
  </sheetViews>
  <sheetFormatPr defaultColWidth="21.69921875" defaultRowHeight="10.75" x14ac:dyDescent="0.25"/>
  <cols>
    <col min="1" max="1" width="2.3984375" style="2" customWidth="1"/>
    <col min="2" max="2" width="9.09765625" style="2" bestFit="1" customWidth="1"/>
    <col min="3" max="3" width="12.69921875" style="2" bestFit="1" customWidth="1"/>
    <col min="4" max="4" width="10.8984375" style="2" bestFit="1" customWidth="1"/>
    <col min="5" max="5" width="5.59765625" style="2" customWidth="1"/>
    <col min="6" max="6" width="4.3984375" style="2" customWidth="1"/>
    <col min="7" max="7" width="9.796875" style="2" customWidth="1"/>
    <col min="8" max="8" width="10.09765625" style="2" customWidth="1"/>
    <col min="9" max="9" width="9.796875" style="2" customWidth="1"/>
    <col min="10" max="11" width="4.69921875" style="2" bestFit="1" customWidth="1"/>
    <col min="12" max="16384" width="21.69921875" style="2"/>
  </cols>
  <sheetData>
    <row r="1" spans="2:12" ht="11.3" thickBot="1" x14ac:dyDescent="0.3"/>
    <row r="2" spans="2:12" ht="25.25" customHeight="1" x14ac:dyDescent="0.25">
      <c r="B2" s="181" t="s">
        <v>638</v>
      </c>
      <c r="C2" s="182"/>
      <c r="D2" s="182"/>
      <c r="E2" s="182"/>
      <c r="F2" s="182"/>
      <c r="G2" s="182"/>
      <c r="H2" s="182"/>
      <c r="I2" s="182"/>
      <c r="J2" s="182"/>
      <c r="K2" s="183"/>
    </row>
    <row r="3" spans="2:12" x14ac:dyDescent="0.25">
      <c r="B3" s="119"/>
      <c r="C3" s="57"/>
      <c r="D3" s="57"/>
      <c r="E3" s="57"/>
      <c r="F3" s="57"/>
      <c r="G3" s="57"/>
      <c r="H3" s="57"/>
      <c r="I3" s="57"/>
      <c r="J3" s="57"/>
      <c r="K3" s="82"/>
    </row>
    <row r="4" spans="2:12" ht="34.950000000000003" customHeight="1" x14ac:dyDescent="0.25">
      <c r="B4" s="119" t="s">
        <v>233</v>
      </c>
      <c r="C4" s="83" t="s">
        <v>227</v>
      </c>
      <c r="D4" s="83" t="s">
        <v>93</v>
      </c>
      <c r="E4" s="169" t="s">
        <v>234</v>
      </c>
      <c r="F4" s="169"/>
      <c r="G4" s="83" t="s">
        <v>490</v>
      </c>
      <c r="H4" s="83" t="s">
        <v>96</v>
      </c>
      <c r="I4" s="83" t="s">
        <v>491</v>
      </c>
      <c r="J4" s="83" t="s">
        <v>97</v>
      </c>
      <c r="K4" s="120" t="s">
        <v>98</v>
      </c>
    </row>
    <row r="5" spans="2:12" s="17" customFormat="1" x14ac:dyDescent="0.25">
      <c r="B5" s="119"/>
      <c r="C5" s="83"/>
      <c r="D5" s="83"/>
      <c r="E5" s="83" t="s">
        <v>94</v>
      </c>
      <c r="F5" s="83" t="s">
        <v>95</v>
      </c>
      <c r="G5" s="83" t="s">
        <v>94</v>
      </c>
      <c r="H5" s="83" t="s">
        <v>94</v>
      </c>
      <c r="I5" s="83" t="s">
        <v>94</v>
      </c>
      <c r="J5" s="83" t="s">
        <v>95</v>
      </c>
      <c r="K5" s="120" t="s">
        <v>95</v>
      </c>
    </row>
    <row r="6" spans="2:12" ht="14.1" customHeight="1" x14ac:dyDescent="0.25">
      <c r="B6" s="121">
        <v>5.4</v>
      </c>
      <c r="C6" s="57" t="s">
        <v>89</v>
      </c>
      <c r="D6" s="57" t="s">
        <v>90</v>
      </c>
      <c r="E6" s="122">
        <v>7103</v>
      </c>
      <c r="F6" s="122">
        <f t="shared" ref="F6:F17" si="0">100*E6/(E6+H6)</f>
        <v>52.143591249449422</v>
      </c>
      <c r="G6" s="122">
        <v>6381</v>
      </c>
      <c r="H6" s="122">
        <v>6519</v>
      </c>
      <c r="I6" s="122">
        <v>5084</v>
      </c>
      <c r="J6" s="122">
        <f t="shared" ref="J6:J17" si="1">100*G6/E6</f>
        <v>89.835280867239192</v>
      </c>
      <c r="K6" s="123">
        <f t="shared" ref="K6:K17" si="2">100*I6/H6</f>
        <v>77.987421383647799</v>
      </c>
      <c r="L6" s="15"/>
    </row>
    <row r="7" spans="2:12" x14ac:dyDescent="0.25">
      <c r="B7" s="121">
        <v>5.7</v>
      </c>
      <c r="C7" s="57" t="s">
        <v>89</v>
      </c>
      <c r="D7" s="57" t="s">
        <v>90</v>
      </c>
      <c r="E7" s="122">
        <v>3401</v>
      </c>
      <c r="F7" s="122">
        <f t="shared" si="0"/>
        <v>24.966965203347527</v>
      </c>
      <c r="G7" s="122">
        <v>3289</v>
      </c>
      <c r="H7" s="122">
        <v>10221</v>
      </c>
      <c r="I7" s="122">
        <v>5694</v>
      </c>
      <c r="J7" s="122">
        <f t="shared" si="1"/>
        <v>96.706850926198172</v>
      </c>
      <c r="K7" s="123">
        <f t="shared" si="2"/>
        <v>55.708834751981215</v>
      </c>
      <c r="L7" s="15"/>
    </row>
    <row r="8" spans="2:12" x14ac:dyDescent="0.25">
      <c r="B8" s="121">
        <v>6</v>
      </c>
      <c r="C8" s="57" t="s">
        <v>89</v>
      </c>
      <c r="D8" s="57" t="s">
        <v>90</v>
      </c>
      <c r="E8" s="122">
        <v>1102</v>
      </c>
      <c r="F8" s="122">
        <f t="shared" si="0"/>
        <v>8.0898546468947288</v>
      </c>
      <c r="G8" s="122">
        <v>1096</v>
      </c>
      <c r="H8" s="122">
        <v>12520</v>
      </c>
      <c r="I8" s="122">
        <v>5800</v>
      </c>
      <c r="J8" s="122">
        <f t="shared" si="1"/>
        <v>99.455535390199643</v>
      </c>
      <c r="K8" s="123">
        <f t="shared" si="2"/>
        <v>46.325878594249204</v>
      </c>
    </row>
    <row r="9" spans="2:12" x14ac:dyDescent="0.25">
      <c r="B9" s="121">
        <v>5.4</v>
      </c>
      <c r="C9" s="57" t="s">
        <v>91</v>
      </c>
      <c r="D9" s="57" t="s">
        <v>90</v>
      </c>
      <c r="E9" s="122">
        <v>7103</v>
      </c>
      <c r="F9" s="122">
        <f t="shared" si="0"/>
        <v>52.143591249449422</v>
      </c>
      <c r="G9" s="122">
        <v>3597</v>
      </c>
      <c r="H9" s="122">
        <v>6519</v>
      </c>
      <c r="I9" s="122">
        <v>6508</v>
      </c>
      <c r="J9" s="122">
        <f t="shared" si="1"/>
        <v>50.640574405180907</v>
      </c>
      <c r="K9" s="123">
        <f t="shared" si="2"/>
        <v>99.831262463568038</v>
      </c>
    </row>
    <row r="10" spans="2:12" x14ac:dyDescent="0.25">
      <c r="B10" s="121">
        <v>5.7</v>
      </c>
      <c r="C10" s="57" t="s">
        <v>91</v>
      </c>
      <c r="D10" s="57" t="s">
        <v>90</v>
      </c>
      <c r="E10" s="122">
        <v>3401</v>
      </c>
      <c r="F10" s="122">
        <f t="shared" si="0"/>
        <v>24.966965203347527</v>
      </c>
      <c r="G10" s="122">
        <v>3042</v>
      </c>
      <c r="H10" s="122">
        <v>10221</v>
      </c>
      <c r="I10" s="122">
        <v>9655</v>
      </c>
      <c r="J10" s="122">
        <f t="shared" si="1"/>
        <v>89.444281093795936</v>
      </c>
      <c r="K10" s="123">
        <f t="shared" si="2"/>
        <v>94.462381371685751</v>
      </c>
    </row>
    <row r="11" spans="2:12" x14ac:dyDescent="0.25">
      <c r="B11" s="121">
        <v>6</v>
      </c>
      <c r="C11" s="57" t="s">
        <v>91</v>
      </c>
      <c r="D11" s="57" t="s">
        <v>90</v>
      </c>
      <c r="E11" s="122">
        <v>1102</v>
      </c>
      <c r="F11" s="122">
        <f t="shared" si="0"/>
        <v>8.0898546468947288</v>
      </c>
      <c r="G11" s="122">
        <v>1102</v>
      </c>
      <c r="H11" s="122">
        <v>12520</v>
      </c>
      <c r="I11" s="122">
        <v>10014</v>
      </c>
      <c r="J11" s="122">
        <f t="shared" si="1"/>
        <v>100</v>
      </c>
      <c r="K11" s="123">
        <f t="shared" si="2"/>
        <v>79.984025559105433</v>
      </c>
    </row>
    <row r="12" spans="2:12" x14ac:dyDescent="0.25">
      <c r="B12" s="121">
        <v>5.4</v>
      </c>
      <c r="C12" s="57" t="s">
        <v>89</v>
      </c>
      <c r="D12" s="57" t="s">
        <v>92</v>
      </c>
      <c r="E12" s="122">
        <v>7103</v>
      </c>
      <c r="F12" s="122">
        <f t="shared" si="0"/>
        <v>52.143591249449422</v>
      </c>
      <c r="G12" s="122">
        <v>5133</v>
      </c>
      <c r="H12" s="122">
        <v>6519</v>
      </c>
      <c r="I12" s="122">
        <v>4948</v>
      </c>
      <c r="J12" s="122">
        <f t="shared" si="1"/>
        <v>72.265240039419965</v>
      </c>
      <c r="K12" s="123">
        <f t="shared" si="2"/>
        <v>75.901211842307106</v>
      </c>
    </row>
    <row r="13" spans="2:12" x14ac:dyDescent="0.25">
      <c r="B13" s="121">
        <v>5.7</v>
      </c>
      <c r="C13" s="57" t="s">
        <v>89</v>
      </c>
      <c r="D13" s="57" t="s">
        <v>92</v>
      </c>
      <c r="E13" s="122">
        <v>3401</v>
      </c>
      <c r="F13" s="122">
        <f t="shared" si="0"/>
        <v>24.966965203347527</v>
      </c>
      <c r="G13" s="122">
        <v>2916</v>
      </c>
      <c r="H13" s="122">
        <v>10221</v>
      </c>
      <c r="I13" s="122">
        <v>6433</v>
      </c>
      <c r="J13" s="122">
        <f t="shared" si="1"/>
        <v>85.739488385768894</v>
      </c>
      <c r="K13" s="123">
        <f t="shared" si="2"/>
        <v>62.939047059974563</v>
      </c>
    </row>
    <row r="14" spans="2:12" x14ac:dyDescent="0.25">
      <c r="B14" s="121">
        <v>6</v>
      </c>
      <c r="C14" s="57" t="s">
        <v>89</v>
      </c>
      <c r="D14" s="57" t="s">
        <v>92</v>
      </c>
      <c r="E14" s="122">
        <v>1102</v>
      </c>
      <c r="F14" s="122">
        <f t="shared" si="0"/>
        <v>8.0898546468947288</v>
      </c>
      <c r="G14" s="122">
        <v>1029</v>
      </c>
      <c r="H14" s="122">
        <v>12520</v>
      </c>
      <c r="I14" s="122">
        <v>8645</v>
      </c>
      <c r="J14" s="122">
        <f t="shared" si="1"/>
        <v>93.37568058076225</v>
      </c>
      <c r="K14" s="123">
        <f t="shared" si="2"/>
        <v>69.049520766773156</v>
      </c>
    </row>
    <row r="15" spans="2:12" x14ac:dyDescent="0.25">
      <c r="B15" s="121">
        <v>5.4</v>
      </c>
      <c r="C15" s="57" t="s">
        <v>91</v>
      </c>
      <c r="D15" s="57" t="s">
        <v>92</v>
      </c>
      <c r="E15" s="122">
        <v>7103</v>
      </c>
      <c r="F15" s="122">
        <f t="shared" si="0"/>
        <v>52.143591249449422</v>
      </c>
      <c r="G15" s="122">
        <v>2827</v>
      </c>
      <c r="H15" s="122">
        <v>6519</v>
      </c>
      <c r="I15" s="122">
        <v>6135</v>
      </c>
      <c r="J15" s="122">
        <f t="shared" si="1"/>
        <v>39.800084471350132</v>
      </c>
      <c r="K15" s="123">
        <f t="shared" si="2"/>
        <v>94.109526000920383</v>
      </c>
    </row>
    <row r="16" spans="2:12" x14ac:dyDescent="0.25">
      <c r="B16" s="121">
        <v>5.7</v>
      </c>
      <c r="C16" s="57" t="s">
        <v>91</v>
      </c>
      <c r="D16" s="57" t="s">
        <v>92</v>
      </c>
      <c r="E16" s="122">
        <v>3401</v>
      </c>
      <c r="F16" s="122">
        <f t="shared" si="0"/>
        <v>24.966965203347527</v>
      </c>
      <c r="G16" s="122">
        <v>1991</v>
      </c>
      <c r="H16" s="122">
        <v>10221</v>
      </c>
      <c r="I16" s="122">
        <v>9001</v>
      </c>
      <c r="J16" s="122">
        <f t="shared" si="1"/>
        <v>58.541605410173482</v>
      </c>
      <c r="K16" s="123">
        <f t="shared" si="2"/>
        <v>88.063790235789057</v>
      </c>
    </row>
    <row r="17" spans="2:11" ht="11.3" thickBot="1" x14ac:dyDescent="0.3">
      <c r="B17" s="124">
        <v>6</v>
      </c>
      <c r="C17" s="63" t="s">
        <v>91</v>
      </c>
      <c r="D17" s="63" t="s">
        <v>92</v>
      </c>
      <c r="E17" s="125">
        <v>1102</v>
      </c>
      <c r="F17" s="125">
        <f t="shared" si="0"/>
        <v>8.0898546468947288</v>
      </c>
      <c r="G17" s="125">
        <v>864</v>
      </c>
      <c r="H17" s="125">
        <v>12520</v>
      </c>
      <c r="I17" s="125">
        <v>10173</v>
      </c>
      <c r="J17" s="125">
        <f t="shared" si="1"/>
        <v>78.402903811252273</v>
      </c>
      <c r="K17" s="126">
        <f t="shared" si="2"/>
        <v>81.253993610223645</v>
      </c>
    </row>
    <row r="18" spans="2:11" x14ac:dyDescent="0.25">
      <c r="B18" s="57"/>
      <c r="C18" s="57"/>
      <c r="D18" s="57"/>
      <c r="E18" s="57"/>
      <c r="F18" s="57"/>
      <c r="G18" s="57"/>
      <c r="H18" s="57"/>
      <c r="I18" s="57"/>
      <c r="J18" s="57"/>
      <c r="K18" s="57"/>
    </row>
    <row r="19" spans="2:11" ht="58.6" customHeight="1" x14ac:dyDescent="0.25">
      <c r="B19" s="141" t="s">
        <v>489</v>
      </c>
      <c r="C19" s="141"/>
      <c r="D19" s="141"/>
      <c r="E19" s="141"/>
      <c r="F19" s="141"/>
      <c r="G19" s="141"/>
      <c r="H19" s="141"/>
      <c r="I19" s="141"/>
      <c r="J19" s="141"/>
      <c r="K19" s="141"/>
    </row>
    <row r="21" spans="2:11" x14ac:dyDescent="0.25">
      <c r="B21" s="15"/>
    </row>
    <row r="22" spans="2:11" x14ac:dyDescent="0.25">
      <c r="B22" s="16"/>
    </row>
  </sheetData>
  <mergeCells count="3">
    <mergeCell ref="E4:F4"/>
    <mergeCell ref="B2:K2"/>
    <mergeCell ref="B19:K19"/>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opLeftCell="A16" zoomScale="180" zoomScaleNormal="180" zoomScalePageLayoutView="80" workbookViewId="0">
      <selection activeCell="E35" sqref="E35"/>
    </sheetView>
  </sheetViews>
  <sheetFormatPr defaultColWidth="9.09765625" defaultRowHeight="10.75" x14ac:dyDescent="0.25"/>
  <cols>
    <col min="1" max="1" width="2" style="3" customWidth="1"/>
    <col min="2" max="2" width="8.59765625" style="3" customWidth="1"/>
    <col min="3" max="3" width="8.8984375" style="3" customWidth="1"/>
    <col min="4" max="4" width="11" style="1" customWidth="1"/>
    <col min="5" max="5" width="44.19921875" style="3" customWidth="1"/>
    <col min="6" max="6" width="11.5" style="3" customWidth="1"/>
    <col min="7" max="7" width="5.5" style="3" customWidth="1"/>
    <col min="8" max="8" width="9.09765625" style="4"/>
    <col min="9" max="16384" width="9.09765625" style="3"/>
  </cols>
  <sheetData>
    <row r="1" spans="2:8" ht="11.3" thickBot="1" x14ac:dyDescent="0.3"/>
    <row r="2" spans="2:8" s="48" customFormat="1" x14ac:dyDescent="0.25">
      <c r="B2" s="135" t="s">
        <v>549</v>
      </c>
      <c r="C2" s="136"/>
      <c r="D2" s="136"/>
      <c r="E2" s="136"/>
      <c r="F2" s="136"/>
      <c r="G2" s="137"/>
      <c r="H2" s="47"/>
    </row>
    <row r="3" spans="2:8" s="48" customFormat="1" x14ac:dyDescent="0.25">
      <c r="B3" s="56"/>
      <c r="C3" s="35"/>
      <c r="D3" s="57"/>
      <c r="E3" s="35"/>
      <c r="F3" s="35"/>
      <c r="G3" s="9"/>
      <c r="H3" s="47"/>
    </row>
    <row r="4" spans="2:8" s="51" customFormat="1" x14ac:dyDescent="0.25">
      <c r="B4" s="56" t="s">
        <v>99</v>
      </c>
      <c r="C4" s="58" t="s">
        <v>30</v>
      </c>
      <c r="D4" s="59" t="s">
        <v>104</v>
      </c>
      <c r="E4" s="59" t="s">
        <v>28</v>
      </c>
      <c r="F4" s="59" t="s">
        <v>4</v>
      </c>
      <c r="G4" s="60" t="s">
        <v>120</v>
      </c>
      <c r="H4" s="47"/>
    </row>
    <row r="5" spans="2:8" s="48" customFormat="1" x14ac:dyDescent="0.25">
      <c r="B5" s="138" t="s">
        <v>100</v>
      </c>
      <c r="C5" s="134" t="s">
        <v>0</v>
      </c>
      <c r="D5" s="57" t="s">
        <v>3</v>
      </c>
      <c r="E5" s="30" t="s">
        <v>779</v>
      </c>
      <c r="F5" s="30" t="s">
        <v>692</v>
      </c>
      <c r="G5" s="31" t="s">
        <v>242</v>
      </c>
      <c r="H5" s="47"/>
    </row>
    <row r="6" spans="2:8" s="48" customFormat="1" x14ac:dyDescent="0.25">
      <c r="B6" s="138"/>
      <c r="C6" s="134"/>
      <c r="D6" s="57"/>
      <c r="E6" s="30" t="s">
        <v>693</v>
      </c>
      <c r="F6" s="30"/>
      <c r="G6" s="31"/>
      <c r="H6" s="47"/>
    </row>
    <row r="7" spans="2:8" s="48" customFormat="1" x14ac:dyDescent="0.25">
      <c r="B7" s="138"/>
      <c r="C7" s="134"/>
      <c r="D7" s="57" t="s">
        <v>14</v>
      </c>
      <c r="E7" s="30" t="s">
        <v>651</v>
      </c>
      <c r="F7" s="30" t="s">
        <v>649</v>
      </c>
      <c r="G7" s="31" t="s">
        <v>242</v>
      </c>
      <c r="H7" s="47"/>
    </row>
    <row r="8" spans="2:8" s="48" customFormat="1" x14ac:dyDescent="0.25">
      <c r="B8" s="138"/>
      <c r="C8" s="134"/>
      <c r="D8" s="57"/>
      <c r="E8" s="30" t="s">
        <v>648</v>
      </c>
      <c r="F8" s="30"/>
      <c r="G8" s="31"/>
      <c r="H8" s="47"/>
    </row>
    <row r="9" spans="2:8" s="48" customFormat="1" x14ac:dyDescent="0.25">
      <c r="B9" s="138"/>
      <c r="C9" s="134"/>
      <c r="D9" s="141" t="s">
        <v>232</v>
      </c>
      <c r="E9" s="30" t="s">
        <v>782</v>
      </c>
      <c r="F9" s="30" t="s">
        <v>780</v>
      </c>
      <c r="G9" s="31" t="s">
        <v>242</v>
      </c>
      <c r="H9" s="47"/>
    </row>
    <row r="10" spans="2:8" s="48" customFormat="1" x14ac:dyDescent="0.25">
      <c r="B10" s="138"/>
      <c r="C10" s="134"/>
      <c r="D10" s="141"/>
      <c r="E10" s="30" t="s">
        <v>781</v>
      </c>
      <c r="F10" s="30"/>
      <c r="G10" s="31"/>
      <c r="H10" s="47"/>
    </row>
    <row r="11" spans="2:8" s="48" customFormat="1" x14ac:dyDescent="0.25">
      <c r="B11" s="138"/>
      <c r="C11" s="134"/>
      <c r="D11" s="57" t="s">
        <v>15</v>
      </c>
      <c r="E11" s="30" t="s">
        <v>652</v>
      </c>
      <c r="F11" s="30" t="s">
        <v>650</v>
      </c>
      <c r="G11" s="31" t="s">
        <v>242</v>
      </c>
      <c r="H11" s="47"/>
    </row>
    <row r="12" spans="2:8" s="48" customFormat="1" x14ac:dyDescent="0.25">
      <c r="B12" s="138"/>
      <c r="C12" s="134"/>
      <c r="D12" s="57"/>
      <c r="E12" s="30" t="s">
        <v>647</v>
      </c>
      <c r="F12" s="30"/>
      <c r="G12" s="31"/>
      <c r="H12" s="47"/>
    </row>
    <row r="13" spans="2:8" s="48" customFormat="1" x14ac:dyDescent="0.25">
      <c r="B13" s="138" t="s">
        <v>102</v>
      </c>
      <c r="C13" s="134" t="s">
        <v>1</v>
      </c>
      <c r="D13" s="57" t="s">
        <v>3</v>
      </c>
      <c r="E13" s="30" t="s">
        <v>697</v>
      </c>
      <c r="F13" s="30" t="s">
        <v>698</v>
      </c>
      <c r="G13" s="31" t="s">
        <v>242</v>
      </c>
      <c r="H13" s="47"/>
    </row>
    <row r="14" spans="2:8" s="48" customFormat="1" ht="21.5" x14ac:dyDescent="0.25">
      <c r="B14" s="138"/>
      <c r="C14" s="134"/>
      <c r="D14" s="57"/>
      <c r="E14" s="30" t="s">
        <v>805</v>
      </c>
      <c r="F14" s="30"/>
      <c r="G14" s="31"/>
      <c r="H14" s="47"/>
    </row>
    <row r="15" spans="2:8" s="48" customFormat="1" x14ac:dyDescent="0.25">
      <c r="B15" s="138"/>
      <c r="C15" s="134"/>
      <c r="D15" s="57" t="s">
        <v>14</v>
      </c>
      <c r="E15" s="30" t="s">
        <v>653</v>
      </c>
      <c r="F15" s="30" t="s">
        <v>235</v>
      </c>
      <c r="G15" s="31" t="s">
        <v>242</v>
      </c>
      <c r="H15" s="47"/>
    </row>
    <row r="16" spans="2:8" s="48" customFormat="1" ht="21.5" x14ac:dyDescent="0.25">
      <c r="B16" s="138"/>
      <c r="C16" s="134"/>
      <c r="D16" s="57"/>
      <c r="E16" s="30" t="s">
        <v>661</v>
      </c>
      <c r="F16" s="30"/>
      <c r="G16" s="31"/>
      <c r="H16" s="47"/>
    </row>
    <row r="17" spans="2:8" s="48" customFormat="1" x14ac:dyDescent="0.25">
      <c r="B17" s="138"/>
      <c r="C17" s="134"/>
      <c r="D17" s="142" t="s">
        <v>232</v>
      </c>
      <c r="E17" s="30" t="s">
        <v>231</v>
      </c>
      <c r="F17" s="30" t="s">
        <v>783</v>
      </c>
      <c r="G17" s="31" t="s">
        <v>242</v>
      </c>
      <c r="H17" s="47"/>
    </row>
    <row r="18" spans="2:8" s="48" customFormat="1" x14ac:dyDescent="0.25">
      <c r="B18" s="138"/>
      <c r="C18" s="134"/>
      <c r="D18" s="142"/>
      <c r="E18" s="30" t="s">
        <v>784</v>
      </c>
      <c r="F18" s="30"/>
      <c r="G18" s="31"/>
      <c r="H18" s="47"/>
    </row>
    <row r="19" spans="2:8" s="48" customFormat="1" x14ac:dyDescent="0.25">
      <c r="B19" s="138"/>
      <c r="C19" s="134"/>
      <c r="D19" s="57" t="s">
        <v>15</v>
      </c>
      <c r="E19" s="30" t="s">
        <v>654</v>
      </c>
      <c r="F19" s="30" t="s">
        <v>236</v>
      </c>
      <c r="G19" s="31" t="s">
        <v>242</v>
      </c>
      <c r="H19" s="47"/>
    </row>
    <row r="20" spans="2:8" s="48" customFormat="1" ht="21.5" x14ac:dyDescent="0.25">
      <c r="B20" s="138"/>
      <c r="C20" s="134"/>
      <c r="D20" s="57"/>
      <c r="E20" s="30" t="s">
        <v>662</v>
      </c>
      <c r="F20" s="30"/>
      <c r="G20" s="31"/>
      <c r="H20" s="47"/>
    </row>
    <row r="21" spans="2:8" s="48" customFormat="1" x14ac:dyDescent="0.25">
      <c r="B21" s="138" t="s">
        <v>103</v>
      </c>
      <c r="C21" s="134" t="s">
        <v>5</v>
      </c>
      <c r="D21" s="57" t="s">
        <v>3</v>
      </c>
      <c r="E21" s="30" t="s">
        <v>694</v>
      </c>
      <c r="F21" s="30" t="s">
        <v>695</v>
      </c>
      <c r="G21" s="31" t="s">
        <v>242</v>
      </c>
      <c r="H21" s="47"/>
    </row>
    <row r="22" spans="2:8" s="48" customFormat="1" ht="21.5" x14ac:dyDescent="0.25">
      <c r="B22" s="138"/>
      <c r="C22" s="134"/>
      <c r="D22" s="57"/>
      <c r="E22" s="30" t="s">
        <v>696</v>
      </c>
      <c r="F22" s="30"/>
      <c r="G22" s="31"/>
      <c r="H22" s="47"/>
    </row>
    <row r="23" spans="2:8" s="48" customFormat="1" x14ac:dyDescent="0.25">
      <c r="B23" s="138"/>
      <c r="C23" s="134"/>
      <c r="D23" s="57" t="s">
        <v>14</v>
      </c>
      <c r="E23" s="30" t="s">
        <v>655</v>
      </c>
      <c r="F23" s="30" t="s">
        <v>237</v>
      </c>
      <c r="G23" s="31" t="s">
        <v>242</v>
      </c>
      <c r="H23" s="47"/>
    </row>
    <row r="24" spans="2:8" s="48" customFormat="1" ht="21.5" x14ac:dyDescent="0.25">
      <c r="B24" s="138"/>
      <c r="C24" s="134"/>
      <c r="D24" s="57"/>
      <c r="E24" s="30" t="s">
        <v>16</v>
      </c>
      <c r="F24" s="30"/>
      <c r="G24" s="31"/>
      <c r="H24" s="47"/>
    </row>
    <row r="25" spans="2:8" s="48" customFormat="1" x14ac:dyDescent="0.25">
      <c r="B25" s="138"/>
      <c r="C25" s="134"/>
      <c r="D25" s="141" t="s">
        <v>232</v>
      </c>
      <c r="E25" s="30" t="s">
        <v>785</v>
      </c>
      <c r="F25" s="30" t="s">
        <v>786</v>
      </c>
      <c r="G25" s="31" t="s">
        <v>242</v>
      </c>
      <c r="H25" s="47"/>
    </row>
    <row r="26" spans="2:8" s="48" customFormat="1" x14ac:dyDescent="0.25">
      <c r="B26" s="138"/>
      <c r="C26" s="134"/>
      <c r="D26" s="141"/>
      <c r="E26" s="30" t="s">
        <v>725</v>
      </c>
      <c r="F26" s="30"/>
      <c r="G26" s="31"/>
      <c r="H26" s="47"/>
    </row>
    <row r="27" spans="2:8" s="48" customFormat="1" x14ac:dyDescent="0.25">
      <c r="B27" s="138"/>
      <c r="C27" s="134"/>
      <c r="D27" s="57" t="s">
        <v>15</v>
      </c>
      <c r="E27" s="30" t="s">
        <v>656</v>
      </c>
      <c r="F27" s="30" t="s">
        <v>238</v>
      </c>
      <c r="G27" s="31" t="s">
        <v>242</v>
      </c>
      <c r="H27" s="47"/>
    </row>
    <row r="28" spans="2:8" s="48" customFormat="1" ht="21.5" x14ac:dyDescent="0.25">
      <c r="B28" s="138"/>
      <c r="C28" s="134"/>
      <c r="D28" s="57"/>
      <c r="E28" s="30" t="s">
        <v>17</v>
      </c>
      <c r="F28" s="30"/>
      <c r="G28" s="31"/>
      <c r="H28" s="47"/>
    </row>
    <row r="29" spans="2:8" s="48" customFormat="1" x14ac:dyDescent="0.25">
      <c r="B29" s="138" t="s">
        <v>101</v>
      </c>
      <c r="C29" s="134" t="s">
        <v>2</v>
      </c>
      <c r="D29" s="57" t="s">
        <v>3</v>
      </c>
      <c r="E29" s="30" t="s">
        <v>691</v>
      </c>
      <c r="F29" s="30" t="s">
        <v>239</v>
      </c>
      <c r="G29" s="31" t="s">
        <v>242</v>
      </c>
      <c r="H29" s="47"/>
    </row>
    <row r="30" spans="2:8" s="48" customFormat="1" ht="32.25" x14ac:dyDescent="0.25">
      <c r="B30" s="138"/>
      <c r="C30" s="134"/>
      <c r="D30" s="57"/>
      <c r="E30" s="30" t="s">
        <v>727</v>
      </c>
      <c r="F30" s="30"/>
      <c r="G30" s="31"/>
      <c r="H30" s="47"/>
    </row>
    <row r="31" spans="2:8" s="48" customFormat="1" x14ac:dyDescent="0.25">
      <c r="B31" s="138"/>
      <c r="C31" s="134"/>
      <c r="D31" s="57" t="s">
        <v>14</v>
      </c>
      <c r="E31" s="30" t="s">
        <v>657</v>
      </c>
      <c r="F31" s="30" t="s">
        <v>240</v>
      </c>
      <c r="G31" s="31" t="s">
        <v>242</v>
      </c>
      <c r="H31" s="47"/>
    </row>
    <row r="32" spans="2:8" s="48" customFormat="1" ht="32.25" x14ac:dyDescent="0.25">
      <c r="B32" s="138"/>
      <c r="C32" s="134"/>
      <c r="D32" s="57"/>
      <c r="E32" s="30" t="s">
        <v>660</v>
      </c>
      <c r="F32" s="30"/>
      <c r="G32" s="31"/>
      <c r="H32" s="47"/>
    </row>
    <row r="33" spans="2:8" s="48" customFormat="1" x14ac:dyDescent="0.25">
      <c r="B33" s="138"/>
      <c r="C33" s="134"/>
      <c r="D33" s="141" t="s">
        <v>232</v>
      </c>
      <c r="E33" s="30" t="s">
        <v>787</v>
      </c>
      <c r="F33" s="30" t="s">
        <v>788</v>
      </c>
      <c r="G33" s="31" t="s">
        <v>242</v>
      </c>
      <c r="H33" s="47"/>
    </row>
    <row r="34" spans="2:8" s="48" customFormat="1" x14ac:dyDescent="0.25">
      <c r="B34" s="138"/>
      <c r="C34" s="134"/>
      <c r="D34" s="141"/>
      <c r="E34" s="30" t="s">
        <v>726</v>
      </c>
      <c r="F34" s="30"/>
      <c r="G34" s="31"/>
      <c r="H34" s="47"/>
    </row>
    <row r="35" spans="2:8" s="48" customFormat="1" x14ac:dyDescent="0.25">
      <c r="B35" s="138"/>
      <c r="C35" s="134"/>
      <c r="D35" s="57" t="s">
        <v>15</v>
      </c>
      <c r="E35" s="35" t="s">
        <v>658</v>
      </c>
      <c r="F35" s="35" t="s">
        <v>241</v>
      </c>
      <c r="G35" s="9" t="s">
        <v>242</v>
      </c>
      <c r="H35" s="47"/>
    </row>
    <row r="36" spans="2:8" s="48" customFormat="1" ht="32.799999999999997" thickBot="1" x14ac:dyDescent="0.3">
      <c r="B36" s="139"/>
      <c r="C36" s="140"/>
      <c r="D36" s="63"/>
      <c r="E36" s="62" t="s">
        <v>659</v>
      </c>
      <c r="F36" s="62"/>
      <c r="G36" s="64"/>
      <c r="H36" s="47"/>
    </row>
    <row r="37" spans="2:8" s="48" customFormat="1" x14ac:dyDescent="0.25">
      <c r="B37" s="35"/>
      <c r="C37" s="35"/>
      <c r="D37" s="57"/>
      <c r="E37" s="35"/>
      <c r="F37" s="35"/>
      <c r="G37" s="35"/>
      <c r="H37" s="47"/>
    </row>
    <row r="38" spans="2:8" s="48" customFormat="1" ht="49.45" customHeight="1" x14ac:dyDescent="0.25">
      <c r="B38" s="134" t="s">
        <v>798</v>
      </c>
      <c r="C38" s="134"/>
      <c r="D38" s="134"/>
      <c r="E38" s="134"/>
      <c r="F38" s="134"/>
      <c r="G38" s="134"/>
      <c r="H38" s="47"/>
    </row>
    <row r="40" spans="2:8" x14ac:dyDescent="0.25">
      <c r="B40" s="4"/>
    </row>
  </sheetData>
  <mergeCells count="14">
    <mergeCell ref="B38:G38"/>
    <mergeCell ref="B2:G2"/>
    <mergeCell ref="B5:B12"/>
    <mergeCell ref="B13:B20"/>
    <mergeCell ref="B21:B28"/>
    <mergeCell ref="B29:B36"/>
    <mergeCell ref="C29:C36"/>
    <mergeCell ref="C21:C28"/>
    <mergeCell ref="C13:C20"/>
    <mergeCell ref="C5:C12"/>
    <mergeCell ref="D9:D10"/>
    <mergeCell ref="D17:D18"/>
    <mergeCell ref="D25:D26"/>
    <mergeCell ref="D33:D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190" zoomScaleNormal="190" zoomScalePageLayoutView="80" workbookViewId="0">
      <selection activeCell="I6" sqref="I6"/>
    </sheetView>
  </sheetViews>
  <sheetFormatPr defaultColWidth="21.59765625" defaultRowHeight="10.75" x14ac:dyDescent="0.25"/>
  <cols>
    <col min="1" max="1" width="2.09765625" style="3" customWidth="1"/>
    <col min="2" max="2" width="8.19921875" style="3" customWidth="1"/>
    <col min="3" max="3" width="9.296875" style="3" customWidth="1"/>
    <col min="4" max="4" width="10.296875" style="29" customWidth="1"/>
    <col min="5" max="5" width="8.8984375" style="3" customWidth="1"/>
    <col min="6" max="6" width="6.3984375" style="3" customWidth="1"/>
    <col min="7" max="7" width="7.59765625" style="3" customWidth="1"/>
    <col min="8" max="8" width="5" style="4" customWidth="1"/>
    <col min="9" max="9" width="18" style="3" customWidth="1"/>
    <col min="10" max="10" width="8.796875" style="3" customWidth="1"/>
    <col min="11" max="11" width="5.3984375" style="3" customWidth="1"/>
    <col min="12" max="16384" width="21.59765625" style="3"/>
  </cols>
  <sheetData>
    <row r="1" spans="2:11" ht="11.3" thickBot="1" x14ac:dyDescent="0.3"/>
    <row r="2" spans="2:11" s="48" customFormat="1" x14ac:dyDescent="0.25">
      <c r="B2" s="143" t="s">
        <v>595</v>
      </c>
      <c r="C2" s="144"/>
      <c r="D2" s="144"/>
      <c r="E2" s="144"/>
      <c r="F2" s="144"/>
      <c r="G2" s="144"/>
      <c r="H2" s="144"/>
      <c r="I2" s="144"/>
      <c r="J2" s="144"/>
      <c r="K2" s="145"/>
    </row>
    <row r="3" spans="2:11" s="48" customFormat="1" x14ac:dyDescent="0.25">
      <c r="B3" s="54"/>
      <c r="C3" s="65"/>
      <c r="D3" s="65"/>
      <c r="E3" s="14"/>
      <c r="F3" s="37"/>
      <c r="G3" s="37"/>
      <c r="H3" s="37"/>
      <c r="I3" s="36"/>
      <c r="J3" s="36"/>
      <c r="K3" s="53"/>
    </row>
    <row r="4" spans="2:11" s="68" customFormat="1" ht="34.4" customHeight="1" x14ac:dyDescent="0.3">
      <c r="B4" s="56" t="s">
        <v>99</v>
      </c>
      <c r="C4" s="58" t="s">
        <v>30</v>
      </c>
      <c r="D4" s="58" t="s">
        <v>104</v>
      </c>
      <c r="E4" s="58" t="s">
        <v>117</v>
      </c>
      <c r="F4" s="58" t="s">
        <v>118</v>
      </c>
      <c r="G4" s="58" t="s">
        <v>119</v>
      </c>
      <c r="H4" s="66" t="s">
        <v>120</v>
      </c>
      <c r="I4" s="58" t="s">
        <v>28</v>
      </c>
      <c r="J4" s="58" t="s">
        <v>4</v>
      </c>
      <c r="K4" s="67" t="s">
        <v>120</v>
      </c>
    </row>
    <row r="5" spans="2:11" s="68" customFormat="1" x14ac:dyDescent="0.3">
      <c r="B5" s="56"/>
      <c r="C5" s="35"/>
      <c r="D5" s="35"/>
      <c r="E5" s="30"/>
      <c r="F5" s="30"/>
      <c r="G5" s="30"/>
      <c r="H5" s="30"/>
      <c r="I5" s="30"/>
      <c r="J5" s="30"/>
      <c r="K5" s="31"/>
    </row>
    <row r="6" spans="2:11" s="68" customFormat="1" x14ac:dyDescent="0.3">
      <c r="B6" s="138" t="s">
        <v>100</v>
      </c>
      <c r="C6" s="134" t="s">
        <v>879</v>
      </c>
      <c r="D6" s="35" t="s">
        <v>492</v>
      </c>
      <c r="E6" s="7">
        <v>0.59</v>
      </c>
      <c r="F6" s="7">
        <v>0.69</v>
      </c>
      <c r="G6" s="30">
        <v>9.1999999999999998E-2</v>
      </c>
      <c r="H6" s="7" t="s">
        <v>242</v>
      </c>
      <c r="I6" s="7" t="s">
        <v>734</v>
      </c>
      <c r="J6" s="7">
        <v>5.17</v>
      </c>
      <c r="K6" s="8" t="s">
        <v>242</v>
      </c>
    </row>
    <row r="7" spans="2:11" s="68" customFormat="1" ht="32.25" x14ac:dyDescent="0.3">
      <c r="B7" s="138"/>
      <c r="C7" s="134"/>
      <c r="D7" s="35"/>
      <c r="E7" s="7" t="s">
        <v>846</v>
      </c>
      <c r="F7" s="7" t="s">
        <v>851</v>
      </c>
      <c r="G7" s="7" t="s">
        <v>844</v>
      </c>
      <c r="H7" s="7"/>
      <c r="I7" s="35" t="s">
        <v>836</v>
      </c>
      <c r="J7" s="7" t="s">
        <v>845</v>
      </c>
      <c r="K7" s="8"/>
    </row>
    <row r="8" spans="2:11" s="68" customFormat="1" x14ac:dyDescent="0.3">
      <c r="B8" s="138"/>
      <c r="C8" s="134"/>
      <c r="D8" s="35" t="s">
        <v>493</v>
      </c>
      <c r="E8" s="30">
        <v>0.59</v>
      </c>
      <c r="F8" s="30">
        <v>0.68</v>
      </c>
      <c r="G8" s="30">
        <v>9.1999999999999998E-2</v>
      </c>
      <c r="H8" s="30" t="s">
        <v>499</v>
      </c>
      <c r="I8" s="35" t="s">
        <v>643</v>
      </c>
      <c r="J8" s="35">
        <v>4</v>
      </c>
      <c r="K8" s="9" t="s">
        <v>242</v>
      </c>
    </row>
    <row r="9" spans="2:11" s="68" customFormat="1" ht="32.25" x14ac:dyDescent="0.3">
      <c r="B9" s="138"/>
      <c r="C9" s="134"/>
      <c r="D9" s="30"/>
      <c r="E9" s="7" t="s">
        <v>846</v>
      </c>
      <c r="F9" s="7" t="s">
        <v>847</v>
      </c>
      <c r="G9" s="7" t="s">
        <v>848</v>
      </c>
      <c r="H9" s="7"/>
      <c r="I9" s="35" t="s">
        <v>837</v>
      </c>
      <c r="J9" s="7" t="s">
        <v>849</v>
      </c>
      <c r="K9" s="8"/>
    </row>
    <row r="10" spans="2:11" s="68" customFormat="1" x14ac:dyDescent="0.3">
      <c r="B10" s="138"/>
      <c r="C10" s="134"/>
      <c r="D10" s="134" t="s">
        <v>494</v>
      </c>
      <c r="E10" s="7">
        <v>0.6</v>
      </c>
      <c r="F10" s="7">
        <v>0.69</v>
      </c>
      <c r="G10" s="7">
        <v>8.2000000000000003E-2</v>
      </c>
      <c r="H10" s="7" t="s">
        <v>242</v>
      </c>
      <c r="I10" s="7" t="s">
        <v>733</v>
      </c>
      <c r="J10" s="7">
        <v>4.8899999999999997</v>
      </c>
      <c r="K10" s="8" t="s">
        <v>242</v>
      </c>
    </row>
    <row r="11" spans="2:11" s="68" customFormat="1" ht="32.25" x14ac:dyDescent="0.3">
      <c r="B11" s="138"/>
      <c r="C11" s="134"/>
      <c r="D11" s="134"/>
      <c r="E11" s="7" t="s">
        <v>852</v>
      </c>
      <c r="F11" s="7" t="s">
        <v>851</v>
      </c>
      <c r="G11" s="7" t="s">
        <v>850</v>
      </c>
      <c r="H11" s="7"/>
      <c r="I11" s="35" t="s">
        <v>880</v>
      </c>
      <c r="J11" s="7" t="s">
        <v>876</v>
      </c>
      <c r="K11" s="8"/>
    </row>
    <row r="12" spans="2:11" s="68" customFormat="1" x14ac:dyDescent="0.3">
      <c r="B12" s="138" t="s">
        <v>102</v>
      </c>
      <c r="C12" s="134" t="s">
        <v>639</v>
      </c>
      <c r="D12" s="35" t="s">
        <v>492</v>
      </c>
      <c r="E12" s="7">
        <v>0.73</v>
      </c>
      <c r="F12" s="7">
        <v>0.75</v>
      </c>
      <c r="G12" s="7">
        <v>1.9E-2</v>
      </c>
      <c r="H12" s="7" t="s">
        <v>242</v>
      </c>
      <c r="I12" s="7" t="s">
        <v>498</v>
      </c>
      <c r="J12" s="7">
        <v>2.97</v>
      </c>
      <c r="K12" s="8" t="s">
        <v>242</v>
      </c>
    </row>
    <row r="13" spans="2:11" s="68" customFormat="1" ht="43" x14ac:dyDescent="0.3">
      <c r="B13" s="138"/>
      <c r="C13" s="134"/>
      <c r="D13" s="35"/>
      <c r="E13" s="7" t="s">
        <v>854</v>
      </c>
      <c r="F13" s="7" t="s">
        <v>853</v>
      </c>
      <c r="G13" s="7" t="s">
        <v>855</v>
      </c>
      <c r="H13" s="7"/>
      <c r="I13" s="35" t="s">
        <v>838</v>
      </c>
      <c r="J13" s="7" t="s">
        <v>856</v>
      </c>
      <c r="K13" s="8"/>
    </row>
    <row r="14" spans="2:11" s="68" customFormat="1" x14ac:dyDescent="0.3">
      <c r="B14" s="138"/>
      <c r="C14" s="134"/>
      <c r="D14" s="35" t="s">
        <v>493</v>
      </c>
      <c r="E14" s="30">
        <v>0.73</v>
      </c>
      <c r="F14" s="30">
        <v>0.75</v>
      </c>
      <c r="G14" s="30">
        <v>1.9E-2</v>
      </c>
      <c r="H14" s="30" t="s">
        <v>499</v>
      </c>
      <c r="I14" s="35" t="s">
        <v>644</v>
      </c>
      <c r="J14" s="35">
        <v>2.74</v>
      </c>
      <c r="K14" s="9" t="s">
        <v>242</v>
      </c>
    </row>
    <row r="15" spans="2:11" s="68" customFormat="1" ht="43" x14ac:dyDescent="0.3">
      <c r="B15" s="138"/>
      <c r="C15" s="134"/>
      <c r="D15" s="30"/>
      <c r="E15" s="7" t="s">
        <v>857</v>
      </c>
      <c r="F15" s="7" t="s">
        <v>853</v>
      </c>
      <c r="G15" s="7" t="s">
        <v>858</v>
      </c>
      <c r="H15" s="7"/>
      <c r="I15" s="35" t="s">
        <v>839</v>
      </c>
      <c r="J15" s="7" t="s">
        <v>859</v>
      </c>
      <c r="K15" s="8"/>
    </row>
    <row r="16" spans="2:11" s="68" customFormat="1" x14ac:dyDescent="0.3">
      <c r="B16" s="138"/>
      <c r="C16" s="134"/>
      <c r="D16" s="134" t="s">
        <v>494</v>
      </c>
      <c r="E16" s="7">
        <v>0.73</v>
      </c>
      <c r="F16" s="7">
        <v>0.75</v>
      </c>
      <c r="G16" s="7">
        <v>1.5900000000000001E-2</v>
      </c>
      <c r="H16" s="7" t="s">
        <v>242</v>
      </c>
      <c r="I16" s="7" t="s">
        <v>495</v>
      </c>
      <c r="J16" s="7">
        <v>2.92</v>
      </c>
      <c r="K16" s="8" t="s">
        <v>242</v>
      </c>
    </row>
    <row r="17" spans="1:11" s="68" customFormat="1" ht="53.75" x14ac:dyDescent="0.3">
      <c r="B17" s="138"/>
      <c r="C17" s="134"/>
      <c r="D17" s="134"/>
      <c r="E17" s="30" t="s">
        <v>857</v>
      </c>
      <c r="F17" s="30" t="s">
        <v>853</v>
      </c>
      <c r="G17" s="30" t="s">
        <v>860</v>
      </c>
      <c r="H17" s="30"/>
      <c r="I17" s="35" t="s">
        <v>883</v>
      </c>
      <c r="J17" s="30" t="s">
        <v>861</v>
      </c>
      <c r="K17" s="31"/>
    </row>
    <row r="18" spans="1:11" s="68" customFormat="1" x14ac:dyDescent="0.3">
      <c r="B18" s="138" t="s">
        <v>103</v>
      </c>
      <c r="C18" s="134" t="s">
        <v>640</v>
      </c>
      <c r="D18" s="35" t="s">
        <v>492</v>
      </c>
      <c r="E18" s="7">
        <v>0.69</v>
      </c>
      <c r="F18" s="7">
        <v>0.73</v>
      </c>
      <c r="G18" s="7">
        <v>3.7999999999999999E-2</v>
      </c>
      <c r="H18" s="7" t="s">
        <v>242</v>
      </c>
      <c r="I18" s="7" t="s">
        <v>731</v>
      </c>
      <c r="J18" s="7">
        <v>4.3099999999999996</v>
      </c>
      <c r="K18" s="8" t="s">
        <v>242</v>
      </c>
    </row>
    <row r="19" spans="1:11" s="68" customFormat="1" ht="43" x14ac:dyDescent="0.3">
      <c r="B19" s="138"/>
      <c r="C19" s="134"/>
      <c r="D19" s="35"/>
      <c r="E19" s="7" t="s">
        <v>851</v>
      </c>
      <c r="F19" s="7" t="s">
        <v>857</v>
      </c>
      <c r="G19" s="7" t="s">
        <v>877</v>
      </c>
      <c r="H19" s="7"/>
      <c r="I19" s="35" t="s">
        <v>840</v>
      </c>
      <c r="J19" s="7" t="s">
        <v>878</v>
      </c>
      <c r="K19" s="8"/>
    </row>
    <row r="20" spans="1:11" s="68" customFormat="1" x14ac:dyDescent="0.3">
      <c r="B20" s="138"/>
      <c r="C20" s="134"/>
      <c r="D20" s="35" t="s">
        <v>493</v>
      </c>
      <c r="E20" s="30">
        <v>0.69</v>
      </c>
      <c r="F20" s="30">
        <v>0.73</v>
      </c>
      <c r="G20" s="30">
        <v>3.7999999999999999E-2</v>
      </c>
      <c r="H20" s="30" t="s">
        <v>499</v>
      </c>
      <c r="I20" s="35" t="s">
        <v>645</v>
      </c>
      <c r="J20" s="35">
        <v>3.56</v>
      </c>
      <c r="K20" s="9" t="s">
        <v>242</v>
      </c>
    </row>
    <row r="21" spans="1:11" s="68" customFormat="1" ht="32.25" x14ac:dyDescent="0.3">
      <c r="B21" s="138"/>
      <c r="C21" s="134"/>
      <c r="D21" s="30"/>
      <c r="E21" s="7" t="s">
        <v>851</v>
      </c>
      <c r="F21" s="7" t="s">
        <v>862</v>
      </c>
      <c r="G21" s="7" t="s">
        <v>863</v>
      </c>
      <c r="H21" s="7"/>
      <c r="I21" s="35" t="s">
        <v>841</v>
      </c>
      <c r="J21" s="7" t="s">
        <v>864</v>
      </c>
      <c r="K21" s="8"/>
    </row>
    <row r="22" spans="1:11" s="68" customFormat="1" x14ac:dyDescent="0.3">
      <c r="B22" s="138"/>
      <c r="C22" s="134"/>
      <c r="D22" s="134" t="s">
        <v>494</v>
      </c>
      <c r="E22" s="7">
        <v>0.69</v>
      </c>
      <c r="F22" s="7">
        <v>0.73</v>
      </c>
      <c r="G22" s="7">
        <v>3.6999999999999998E-2</v>
      </c>
      <c r="H22" s="7" t="s">
        <v>242</v>
      </c>
      <c r="I22" s="7" t="s">
        <v>496</v>
      </c>
      <c r="J22" s="7">
        <v>4.1399999999999997</v>
      </c>
      <c r="K22" s="8" t="s">
        <v>242</v>
      </c>
    </row>
    <row r="23" spans="1:11" s="68" customFormat="1" ht="53.75" x14ac:dyDescent="0.3">
      <c r="B23" s="138"/>
      <c r="C23" s="134"/>
      <c r="D23" s="134"/>
      <c r="E23" s="7" t="s">
        <v>867</v>
      </c>
      <c r="F23" s="7" t="s">
        <v>857</v>
      </c>
      <c r="G23" s="7" t="s">
        <v>865</v>
      </c>
      <c r="H23" s="7"/>
      <c r="I23" s="35" t="s">
        <v>881</v>
      </c>
      <c r="J23" s="7" t="s">
        <v>866</v>
      </c>
      <c r="K23" s="8"/>
    </row>
    <row r="24" spans="1:11" s="68" customFormat="1" ht="11.85" customHeight="1" x14ac:dyDescent="0.3">
      <c r="B24" s="138" t="s">
        <v>101</v>
      </c>
      <c r="C24" s="134" t="s">
        <v>641</v>
      </c>
      <c r="D24" s="35" t="s">
        <v>492</v>
      </c>
      <c r="E24" s="7">
        <v>0.75</v>
      </c>
      <c r="F24" s="7">
        <v>0.76</v>
      </c>
      <c r="G24" s="7">
        <v>1.2999999999999999E-2</v>
      </c>
      <c r="H24" s="7" t="s">
        <v>242</v>
      </c>
      <c r="I24" s="7" t="s">
        <v>642</v>
      </c>
      <c r="J24" s="7">
        <v>2.83</v>
      </c>
      <c r="K24" s="8" t="s">
        <v>242</v>
      </c>
    </row>
    <row r="25" spans="1:11" s="68" customFormat="1" ht="64.5" x14ac:dyDescent="0.3">
      <c r="B25" s="138"/>
      <c r="C25" s="134"/>
      <c r="D25" s="35"/>
      <c r="E25" s="7" t="s">
        <v>853</v>
      </c>
      <c r="F25" s="7" t="s">
        <v>871</v>
      </c>
      <c r="G25" s="7" t="s">
        <v>869</v>
      </c>
      <c r="H25" s="7"/>
      <c r="I25" s="35" t="s">
        <v>842</v>
      </c>
      <c r="J25" s="7" t="s">
        <v>868</v>
      </c>
      <c r="K25" s="8"/>
    </row>
    <row r="26" spans="1:11" s="68" customFormat="1" x14ac:dyDescent="0.3">
      <c r="B26" s="138"/>
      <c r="C26" s="134"/>
      <c r="D26" s="35" t="s">
        <v>493</v>
      </c>
      <c r="E26" s="30">
        <v>0.75</v>
      </c>
      <c r="F26" s="30">
        <v>0.76</v>
      </c>
      <c r="G26" s="30">
        <v>1.2999999999999999E-2</v>
      </c>
      <c r="H26" s="30" t="s">
        <v>499</v>
      </c>
      <c r="I26" s="35" t="s">
        <v>732</v>
      </c>
      <c r="J26" s="35">
        <v>2.59</v>
      </c>
      <c r="K26" s="9" t="s">
        <v>242</v>
      </c>
    </row>
    <row r="27" spans="1:11" s="68" customFormat="1" ht="53.75" x14ac:dyDescent="0.3">
      <c r="B27" s="138"/>
      <c r="C27" s="134"/>
      <c r="D27" s="30"/>
      <c r="E27" s="7" t="s">
        <v>870</v>
      </c>
      <c r="F27" s="7" t="s">
        <v>871</v>
      </c>
      <c r="G27" s="7" t="s">
        <v>872</v>
      </c>
      <c r="H27" s="7"/>
      <c r="I27" s="7" t="s">
        <v>843</v>
      </c>
      <c r="J27" s="7" t="s">
        <v>873</v>
      </c>
      <c r="K27" s="8"/>
    </row>
    <row r="28" spans="1:11" s="68" customFormat="1" x14ac:dyDescent="0.3">
      <c r="B28" s="138"/>
      <c r="C28" s="134"/>
      <c r="D28" s="134" t="s">
        <v>494</v>
      </c>
      <c r="E28" s="7">
        <v>0.751</v>
      </c>
      <c r="F28" s="7">
        <v>0.76300000000000001</v>
      </c>
      <c r="G28" s="7">
        <v>1.2E-2</v>
      </c>
      <c r="H28" s="7" t="s">
        <v>242</v>
      </c>
      <c r="I28" s="7" t="s">
        <v>497</v>
      </c>
      <c r="J28" s="7">
        <v>2.78</v>
      </c>
      <c r="K28" s="8" t="s">
        <v>242</v>
      </c>
    </row>
    <row r="29" spans="1:11" s="68" customFormat="1" ht="65.05" thickBot="1" x14ac:dyDescent="0.35">
      <c r="A29" s="35"/>
      <c r="B29" s="139"/>
      <c r="C29" s="140"/>
      <c r="D29" s="140"/>
      <c r="E29" s="27" t="s">
        <v>870</v>
      </c>
      <c r="F29" s="27" t="s">
        <v>871</v>
      </c>
      <c r="G29" s="27" t="s">
        <v>874</v>
      </c>
      <c r="H29" s="27"/>
      <c r="I29" s="62" t="s">
        <v>882</v>
      </c>
      <c r="J29" s="27" t="s">
        <v>875</v>
      </c>
      <c r="K29" s="28"/>
    </row>
    <row r="30" spans="1:11" s="68" customFormat="1" x14ac:dyDescent="0.3">
      <c r="A30" s="35"/>
      <c r="B30" s="35"/>
      <c r="C30" s="35"/>
      <c r="D30" s="35"/>
      <c r="E30" s="7"/>
      <c r="F30" s="7"/>
      <c r="G30" s="7"/>
      <c r="H30" s="7"/>
      <c r="I30" s="35"/>
      <c r="J30" s="7"/>
      <c r="K30" s="7"/>
    </row>
    <row r="31" spans="1:11" s="68" customFormat="1" ht="62.35" customHeight="1" x14ac:dyDescent="0.3">
      <c r="B31" s="134" t="s">
        <v>799</v>
      </c>
      <c r="C31" s="134"/>
      <c r="D31" s="134"/>
      <c r="E31" s="134"/>
      <c r="F31" s="134"/>
      <c r="G31" s="134"/>
      <c r="H31" s="134"/>
      <c r="I31" s="134"/>
      <c r="J31" s="134"/>
      <c r="K31" s="134"/>
    </row>
  </sheetData>
  <mergeCells count="14">
    <mergeCell ref="B2:K2"/>
    <mergeCell ref="B31:K31"/>
    <mergeCell ref="B6:B11"/>
    <mergeCell ref="B12:B17"/>
    <mergeCell ref="B18:B23"/>
    <mergeCell ref="B24:B29"/>
    <mergeCell ref="C6:C11"/>
    <mergeCell ref="C12:C17"/>
    <mergeCell ref="C18:C23"/>
    <mergeCell ref="C24:C29"/>
    <mergeCell ref="D10:D11"/>
    <mergeCell ref="D16:D17"/>
    <mergeCell ref="D22:D23"/>
    <mergeCell ref="D28:D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6"/>
  <sheetViews>
    <sheetView topLeftCell="A20" zoomScale="180" zoomScaleNormal="180" zoomScalePageLayoutView="75" workbookViewId="0">
      <selection activeCell="C85" sqref="C85"/>
    </sheetView>
  </sheetViews>
  <sheetFormatPr defaultColWidth="8.8984375" defaultRowHeight="10.75" x14ac:dyDescent="0.3"/>
  <cols>
    <col min="1" max="1" width="2.5" style="30" customWidth="1"/>
    <col min="2" max="2" width="8" style="30" customWidth="1"/>
    <col min="3" max="3" width="7.296875" style="30" customWidth="1"/>
    <col min="4" max="4" width="5.3984375" style="30" customWidth="1"/>
    <col min="5" max="5" width="6.19921875" style="30" customWidth="1"/>
    <col min="6" max="6" width="6.5" style="30" customWidth="1"/>
    <col min="7" max="7" width="7.19921875" style="30" customWidth="1"/>
    <col min="8" max="8" width="5.3984375" style="30" customWidth="1"/>
    <col min="9" max="9" width="28.8984375" style="30" customWidth="1"/>
    <col min="10" max="10" width="5.5" style="30" customWidth="1"/>
    <col min="11" max="11" width="5.09765625" style="30" customWidth="1"/>
    <col min="12" max="16384" width="8.8984375" style="30"/>
  </cols>
  <sheetData>
    <row r="1" spans="2:11" ht="11.3" thickBot="1" x14ac:dyDescent="0.35"/>
    <row r="2" spans="2:11" ht="24.2" customHeight="1" x14ac:dyDescent="0.3">
      <c r="B2" s="146" t="s">
        <v>596</v>
      </c>
      <c r="C2" s="147"/>
      <c r="D2" s="147"/>
      <c r="E2" s="147"/>
      <c r="F2" s="147"/>
      <c r="G2" s="147"/>
      <c r="H2" s="147"/>
      <c r="I2" s="147"/>
      <c r="J2" s="147"/>
      <c r="K2" s="148"/>
    </row>
    <row r="3" spans="2:11" x14ac:dyDescent="0.3">
      <c r="B3" s="69"/>
      <c r="E3" s="59"/>
      <c r="K3" s="31"/>
    </row>
    <row r="4" spans="2:11" ht="43" x14ac:dyDescent="0.3">
      <c r="B4" s="70" t="s">
        <v>99</v>
      </c>
      <c r="C4" s="59" t="s">
        <v>30</v>
      </c>
      <c r="D4" s="59" t="s">
        <v>806</v>
      </c>
      <c r="E4" s="59" t="s">
        <v>117</v>
      </c>
      <c r="F4" s="59" t="s">
        <v>118</v>
      </c>
      <c r="G4" s="59" t="s">
        <v>119</v>
      </c>
      <c r="H4" s="71" t="s">
        <v>120</v>
      </c>
      <c r="I4" s="59" t="s">
        <v>28</v>
      </c>
      <c r="J4" s="59" t="s">
        <v>4</v>
      </c>
      <c r="K4" s="60" t="s">
        <v>120</v>
      </c>
    </row>
    <row r="5" spans="2:11" x14ac:dyDescent="0.3">
      <c r="B5" s="149" t="s">
        <v>86</v>
      </c>
      <c r="C5" s="150"/>
      <c r="K5" s="31"/>
    </row>
    <row r="6" spans="2:11" ht="32.25" x14ac:dyDescent="0.3">
      <c r="B6" s="69" t="s">
        <v>100</v>
      </c>
      <c r="C6" s="141" t="s">
        <v>0</v>
      </c>
      <c r="D6" s="30" t="s">
        <v>3</v>
      </c>
      <c r="E6" s="30" t="s">
        <v>106</v>
      </c>
      <c r="F6" s="30" t="s">
        <v>126</v>
      </c>
      <c r="G6" s="30" t="s">
        <v>135</v>
      </c>
      <c r="H6" s="30" t="s">
        <v>242</v>
      </c>
      <c r="I6" s="30" t="s">
        <v>699</v>
      </c>
      <c r="J6" s="30" t="s">
        <v>701</v>
      </c>
      <c r="K6" s="31" t="s">
        <v>242</v>
      </c>
    </row>
    <row r="7" spans="2:11" x14ac:dyDescent="0.3">
      <c r="B7" s="69"/>
      <c r="C7" s="141"/>
      <c r="I7" s="30" t="s">
        <v>700</v>
      </c>
      <c r="K7" s="31"/>
    </row>
    <row r="8" spans="2:11" ht="32.25" x14ac:dyDescent="0.3">
      <c r="B8" s="69"/>
      <c r="C8" s="141"/>
      <c r="D8" s="30" t="s">
        <v>14</v>
      </c>
      <c r="E8" s="30" t="s">
        <v>107</v>
      </c>
      <c r="F8" s="30" t="s">
        <v>127</v>
      </c>
      <c r="G8" s="30" t="s">
        <v>136</v>
      </c>
      <c r="H8" s="30" t="s">
        <v>242</v>
      </c>
      <c r="I8" s="30" t="s">
        <v>370</v>
      </c>
      <c r="J8" s="30" t="s">
        <v>243</v>
      </c>
      <c r="K8" s="31" t="s">
        <v>242</v>
      </c>
    </row>
    <row r="9" spans="2:11" ht="21.5" x14ac:dyDescent="0.3">
      <c r="B9" s="69"/>
      <c r="C9" s="141"/>
      <c r="I9" s="30" t="s">
        <v>52</v>
      </c>
      <c r="K9" s="31"/>
    </row>
    <row r="10" spans="2:11" ht="32.25" x14ac:dyDescent="0.3">
      <c r="B10" s="69"/>
      <c r="C10" s="141"/>
      <c r="D10" s="30" t="s">
        <v>15</v>
      </c>
      <c r="E10" s="30" t="s">
        <v>121</v>
      </c>
      <c r="F10" s="30" t="s">
        <v>128</v>
      </c>
      <c r="G10" s="30" t="s">
        <v>53</v>
      </c>
      <c r="H10" s="30" t="s">
        <v>242</v>
      </c>
      <c r="I10" s="30" t="s">
        <v>371</v>
      </c>
      <c r="J10" s="30" t="s">
        <v>244</v>
      </c>
      <c r="K10" s="31" t="s">
        <v>242</v>
      </c>
    </row>
    <row r="11" spans="2:11" ht="11.85" customHeight="1" x14ac:dyDescent="0.3">
      <c r="B11" s="69"/>
      <c r="C11" s="141"/>
      <c r="I11" s="30" t="s">
        <v>54</v>
      </c>
      <c r="K11" s="31"/>
    </row>
    <row r="12" spans="2:11" ht="32.25" x14ac:dyDescent="0.3">
      <c r="B12" s="151" t="s">
        <v>102</v>
      </c>
      <c r="C12" s="141" t="s">
        <v>1</v>
      </c>
      <c r="D12" s="30" t="s">
        <v>3</v>
      </c>
      <c r="E12" s="30" t="s">
        <v>122</v>
      </c>
      <c r="F12" s="30" t="s">
        <v>115</v>
      </c>
      <c r="G12" s="30" t="s">
        <v>137</v>
      </c>
      <c r="H12" s="30">
        <v>6.6000000000000003E-2</v>
      </c>
      <c r="I12" s="30" t="s">
        <v>704</v>
      </c>
      <c r="J12" s="30" t="s">
        <v>705</v>
      </c>
      <c r="K12" s="31" t="s">
        <v>242</v>
      </c>
    </row>
    <row r="13" spans="2:11" ht="21.5" x14ac:dyDescent="0.3">
      <c r="B13" s="151"/>
      <c r="C13" s="141"/>
      <c r="I13" s="30" t="s">
        <v>706</v>
      </c>
      <c r="K13" s="31"/>
    </row>
    <row r="14" spans="2:11" ht="32.25" x14ac:dyDescent="0.3">
      <c r="B14" s="151"/>
      <c r="C14" s="141"/>
      <c r="D14" s="30" t="s">
        <v>14</v>
      </c>
      <c r="E14" s="30" t="s">
        <v>108</v>
      </c>
      <c r="F14" s="30" t="s">
        <v>129</v>
      </c>
      <c r="G14" s="30" t="s">
        <v>138</v>
      </c>
      <c r="H14" s="30" t="s">
        <v>242</v>
      </c>
      <c r="I14" s="30" t="s">
        <v>372</v>
      </c>
      <c r="J14" s="30" t="s">
        <v>245</v>
      </c>
      <c r="K14" s="31" t="s">
        <v>242</v>
      </c>
    </row>
    <row r="15" spans="2:11" ht="32.25" x14ac:dyDescent="0.3">
      <c r="B15" s="151"/>
      <c r="C15" s="141"/>
      <c r="I15" s="30" t="s">
        <v>672</v>
      </c>
      <c r="K15" s="31"/>
    </row>
    <row r="16" spans="2:11" ht="32.25" x14ac:dyDescent="0.3">
      <c r="B16" s="151"/>
      <c r="C16" s="141"/>
      <c r="D16" s="30" t="s">
        <v>15</v>
      </c>
      <c r="E16" s="30" t="s">
        <v>109</v>
      </c>
      <c r="F16" s="30" t="s">
        <v>130</v>
      </c>
      <c r="G16" s="30" t="s">
        <v>55</v>
      </c>
      <c r="H16" s="30">
        <v>1E-4</v>
      </c>
      <c r="I16" s="30" t="s">
        <v>373</v>
      </c>
      <c r="J16" s="30" t="s">
        <v>246</v>
      </c>
      <c r="K16" s="31" t="s">
        <v>242</v>
      </c>
    </row>
    <row r="17" spans="2:11" ht="32.25" x14ac:dyDescent="0.3">
      <c r="B17" s="151"/>
      <c r="C17" s="141"/>
      <c r="I17" s="30" t="s">
        <v>671</v>
      </c>
      <c r="K17" s="31"/>
    </row>
    <row r="18" spans="2:11" ht="32.25" x14ac:dyDescent="0.3">
      <c r="B18" s="151" t="s">
        <v>103</v>
      </c>
      <c r="C18" s="141" t="s">
        <v>5</v>
      </c>
      <c r="D18" s="30" t="s">
        <v>3</v>
      </c>
      <c r="E18" s="30" t="s">
        <v>123</v>
      </c>
      <c r="F18" s="30" t="s">
        <v>131</v>
      </c>
      <c r="G18" s="30" t="s">
        <v>139</v>
      </c>
      <c r="H18" s="30">
        <v>2.5000000000000001E-2</v>
      </c>
      <c r="I18" s="30" t="s">
        <v>702</v>
      </c>
      <c r="J18" s="30" t="s">
        <v>247</v>
      </c>
      <c r="K18" s="31" t="s">
        <v>242</v>
      </c>
    </row>
    <row r="19" spans="2:11" ht="21.5" x14ac:dyDescent="0.3">
      <c r="B19" s="151"/>
      <c r="C19" s="141"/>
      <c r="I19" s="30" t="s">
        <v>703</v>
      </c>
      <c r="K19" s="31"/>
    </row>
    <row r="20" spans="2:11" ht="32.25" x14ac:dyDescent="0.3">
      <c r="B20" s="151"/>
      <c r="C20" s="141"/>
      <c r="D20" s="30" t="s">
        <v>14</v>
      </c>
      <c r="E20" s="30" t="s">
        <v>110</v>
      </c>
      <c r="F20" s="30" t="s">
        <v>132</v>
      </c>
      <c r="G20" s="30" t="s">
        <v>140</v>
      </c>
      <c r="H20" s="30" t="s">
        <v>242</v>
      </c>
      <c r="I20" s="30" t="s">
        <v>375</v>
      </c>
      <c r="J20" s="30" t="s">
        <v>248</v>
      </c>
      <c r="K20" s="31" t="s">
        <v>242</v>
      </c>
    </row>
    <row r="21" spans="2:11" ht="32.25" x14ac:dyDescent="0.3">
      <c r="B21" s="151"/>
      <c r="C21" s="141"/>
      <c r="I21" s="30" t="s">
        <v>56</v>
      </c>
      <c r="K21" s="31"/>
    </row>
    <row r="22" spans="2:11" ht="32.25" x14ac:dyDescent="0.3">
      <c r="B22" s="151"/>
      <c r="C22" s="141"/>
      <c r="D22" s="30" t="s">
        <v>15</v>
      </c>
      <c r="E22" s="30" t="s">
        <v>111</v>
      </c>
      <c r="F22" s="30" t="s">
        <v>133</v>
      </c>
      <c r="G22" s="30" t="s">
        <v>57</v>
      </c>
      <c r="H22" s="30" t="s">
        <v>242</v>
      </c>
      <c r="I22" s="30" t="s">
        <v>376</v>
      </c>
      <c r="J22" s="30" t="s">
        <v>249</v>
      </c>
      <c r="K22" s="31" t="s">
        <v>242</v>
      </c>
    </row>
    <row r="23" spans="2:11" ht="32.25" x14ac:dyDescent="0.3">
      <c r="B23" s="151"/>
      <c r="C23" s="141"/>
      <c r="I23" s="30" t="s">
        <v>58</v>
      </c>
      <c r="K23" s="31"/>
    </row>
    <row r="24" spans="2:11" ht="32.25" x14ac:dyDescent="0.3">
      <c r="B24" s="151" t="s">
        <v>101</v>
      </c>
      <c r="C24" s="141" t="s">
        <v>2</v>
      </c>
      <c r="D24" s="30" t="s">
        <v>3</v>
      </c>
      <c r="E24" s="30" t="s">
        <v>124</v>
      </c>
      <c r="F24" s="30" t="s">
        <v>116</v>
      </c>
      <c r="G24" s="30" t="s">
        <v>141</v>
      </c>
      <c r="H24" s="30">
        <v>7.3999999999999996E-2</v>
      </c>
      <c r="I24" s="30" t="s">
        <v>377</v>
      </c>
      <c r="J24" s="30" t="s">
        <v>250</v>
      </c>
      <c r="K24" s="31" t="s">
        <v>242</v>
      </c>
    </row>
    <row r="25" spans="2:11" ht="32.25" x14ac:dyDescent="0.3">
      <c r="B25" s="151"/>
      <c r="C25" s="141"/>
      <c r="I25" s="30" t="s">
        <v>59</v>
      </c>
      <c r="K25" s="31"/>
    </row>
    <row r="26" spans="2:11" ht="32.25" x14ac:dyDescent="0.3">
      <c r="B26" s="151"/>
      <c r="C26" s="141"/>
      <c r="D26" s="30" t="s">
        <v>14</v>
      </c>
      <c r="E26" s="30" t="s">
        <v>112</v>
      </c>
      <c r="F26" s="30" t="s">
        <v>114</v>
      </c>
      <c r="G26" s="30" t="s">
        <v>142</v>
      </c>
      <c r="H26" s="30" t="s">
        <v>242</v>
      </c>
      <c r="I26" s="30" t="s">
        <v>378</v>
      </c>
      <c r="J26" s="30" t="s">
        <v>251</v>
      </c>
      <c r="K26" s="31" t="s">
        <v>242</v>
      </c>
    </row>
    <row r="27" spans="2:11" ht="43" x14ac:dyDescent="0.3">
      <c r="B27" s="151"/>
      <c r="C27" s="141"/>
      <c r="I27" s="30" t="s">
        <v>674</v>
      </c>
      <c r="K27" s="31"/>
    </row>
    <row r="28" spans="2:11" ht="32.25" x14ac:dyDescent="0.3">
      <c r="B28" s="151"/>
      <c r="C28" s="141"/>
      <c r="D28" s="30" t="s">
        <v>15</v>
      </c>
      <c r="E28" s="30" t="s">
        <v>125</v>
      </c>
      <c r="F28" s="30" t="s">
        <v>134</v>
      </c>
      <c r="G28" s="30" t="s">
        <v>60</v>
      </c>
      <c r="H28" s="30">
        <v>1.2999999999999999E-2</v>
      </c>
      <c r="I28" s="30" t="s">
        <v>379</v>
      </c>
      <c r="J28" s="30" t="s">
        <v>252</v>
      </c>
      <c r="K28" s="31" t="s">
        <v>242</v>
      </c>
    </row>
    <row r="29" spans="2:11" ht="43" x14ac:dyDescent="0.3">
      <c r="B29" s="151"/>
      <c r="C29" s="141"/>
      <c r="I29" s="30" t="s">
        <v>673</v>
      </c>
      <c r="K29" s="31"/>
    </row>
    <row r="30" spans="2:11" x14ac:dyDescent="0.3">
      <c r="B30" s="149" t="s">
        <v>87</v>
      </c>
      <c r="C30" s="150"/>
      <c r="D30" s="150"/>
      <c r="K30" s="31"/>
    </row>
    <row r="31" spans="2:11" ht="32.25" x14ac:dyDescent="0.3">
      <c r="B31" s="151" t="s">
        <v>100</v>
      </c>
      <c r="C31" s="141" t="s">
        <v>0</v>
      </c>
      <c r="D31" s="30" t="s">
        <v>3</v>
      </c>
      <c r="E31" s="30" t="s">
        <v>143</v>
      </c>
      <c r="F31" s="30" t="s">
        <v>257</v>
      </c>
      <c r="G31" s="30" t="s">
        <v>714</v>
      </c>
      <c r="H31" s="30">
        <v>0.219</v>
      </c>
      <c r="I31" s="30" t="s">
        <v>707</v>
      </c>
      <c r="J31" s="30" t="s">
        <v>708</v>
      </c>
      <c r="K31" s="31">
        <v>2E-3</v>
      </c>
    </row>
    <row r="32" spans="2:11" ht="21.5" x14ac:dyDescent="0.3">
      <c r="B32" s="151"/>
      <c r="C32" s="141"/>
      <c r="I32" s="30" t="s">
        <v>713</v>
      </c>
      <c r="K32" s="31"/>
    </row>
    <row r="33" spans="2:11" ht="32.25" x14ac:dyDescent="0.3">
      <c r="B33" s="151"/>
      <c r="C33" s="141"/>
      <c r="D33" s="30" t="s">
        <v>14</v>
      </c>
      <c r="E33" s="30" t="s">
        <v>144</v>
      </c>
      <c r="F33" s="30" t="s">
        <v>258</v>
      </c>
      <c r="G33" s="30" t="s">
        <v>61</v>
      </c>
      <c r="H33" s="30">
        <v>1E-4</v>
      </c>
      <c r="I33" s="30" t="s">
        <v>380</v>
      </c>
      <c r="J33" s="30" t="s">
        <v>253</v>
      </c>
      <c r="K33" s="31" t="s">
        <v>242</v>
      </c>
    </row>
    <row r="34" spans="2:11" x14ac:dyDescent="0.3">
      <c r="B34" s="151"/>
      <c r="C34" s="141"/>
      <c r="I34" s="30" t="s">
        <v>62</v>
      </c>
      <c r="K34" s="31"/>
    </row>
    <row r="35" spans="2:11" ht="32.25" x14ac:dyDescent="0.3">
      <c r="B35" s="151"/>
      <c r="C35" s="141"/>
      <c r="D35" s="30" t="s">
        <v>15</v>
      </c>
      <c r="E35" s="30" t="s">
        <v>145</v>
      </c>
      <c r="F35" s="30" t="s">
        <v>259</v>
      </c>
      <c r="G35" s="30" t="s">
        <v>63</v>
      </c>
      <c r="H35" s="30">
        <v>0.14410000000000001</v>
      </c>
      <c r="I35" s="30" t="s">
        <v>381</v>
      </c>
      <c r="J35" s="30" t="s">
        <v>254</v>
      </c>
      <c r="K35" s="31">
        <v>4.0000000000000001E-3</v>
      </c>
    </row>
    <row r="36" spans="2:11" ht="21.5" x14ac:dyDescent="0.3">
      <c r="B36" s="151"/>
      <c r="C36" s="141"/>
      <c r="I36" s="30" t="s">
        <v>64</v>
      </c>
      <c r="K36" s="31"/>
    </row>
    <row r="37" spans="2:11" ht="32.25" x14ac:dyDescent="0.3">
      <c r="B37" s="151" t="s">
        <v>102</v>
      </c>
      <c r="C37" s="141" t="s">
        <v>40</v>
      </c>
      <c r="D37" s="30" t="s">
        <v>3</v>
      </c>
      <c r="E37" s="30" t="s">
        <v>146</v>
      </c>
      <c r="F37" s="30" t="s">
        <v>255</v>
      </c>
      <c r="G37" s="30" t="s">
        <v>717</v>
      </c>
      <c r="H37" s="30">
        <v>0.46200000000000002</v>
      </c>
      <c r="I37" s="30" t="s">
        <v>728</v>
      </c>
      <c r="J37" s="30" t="s">
        <v>729</v>
      </c>
      <c r="K37" s="31">
        <v>2.5000000000000001E-2</v>
      </c>
    </row>
    <row r="38" spans="2:11" ht="32.25" x14ac:dyDescent="0.3">
      <c r="B38" s="151"/>
      <c r="C38" s="141"/>
      <c r="I38" s="30" t="s">
        <v>716</v>
      </c>
      <c r="K38" s="31"/>
    </row>
    <row r="39" spans="2:11" ht="32.25" x14ac:dyDescent="0.3">
      <c r="B39" s="151"/>
      <c r="C39" s="141"/>
      <c r="D39" s="30" t="s">
        <v>14</v>
      </c>
      <c r="E39" s="30" t="s">
        <v>147</v>
      </c>
      <c r="F39" s="30" t="s">
        <v>260</v>
      </c>
      <c r="G39" s="30" t="s">
        <v>65</v>
      </c>
      <c r="H39" s="30">
        <v>4.4000000000000003E-3</v>
      </c>
      <c r="I39" s="30" t="s">
        <v>382</v>
      </c>
      <c r="J39" s="30" t="s">
        <v>272</v>
      </c>
      <c r="K39" s="31" t="s">
        <v>242</v>
      </c>
    </row>
    <row r="40" spans="2:11" ht="32.25" x14ac:dyDescent="0.3">
      <c r="B40" s="151"/>
      <c r="C40" s="141"/>
      <c r="I40" s="30" t="s">
        <v>663</v>
      </c>
      <c r="K40" s="31"/>
    </row>
    <row r="41" spans="2:11" ht="32.25" x14ac:dyDescent="0.3">
      <c r="B41" s="151"/>
      <c r="C41" s="141"/>
      <c r="D41" s="30" t="s">
        <v>15</v>
      </c>
      <c r="E41" s="30" t="s">
        <v>148</v>
      </c>
      <c r="F41" s="30" t="s">
        <v>168</v>
      </c>
      <c r="G41" s="30" t="s">
        <v>66</v>
      </c>
      <c r="H41" s="30">
        <v>0.1797</v>
      </c>
      <c r="I41" s="30" t="s">
        <v>383</v>
      </c>
      <c r="J41" s="30" t="s">
        <v>273</v>
      </c>
      <c r="K41" s="31">
        <v>8.9999999999999993E-3</v>
      </c>
    </row>
    <row r="42" spans="2:11" ht="32.25" x14ac:dyDescent="0.3">
      <c r="B42" s="151"/>
      <c r="C42" s="141"/>
      <c r="I42" s="30" t="s">
        <v>664</v>
      </c>
      <c r="K42" s="31"/>
    </row>
    <row r="43" spans="2:11" ht="32.25" x14ac:dyDescent="0.3">
      <c r="B43" s="151" t="s">
        <v>103</v>
      </c>
      <c r="C43" s="141" t="s">
        <v>5</v>
      </c>
      <c r="E43" s="30" t="s">
        <v>149</v>
      </c>
      <c r="F43" s="30" t="s">
        <v>712</v>
      </c>
      <c r="G43" s="30" t="s">
        <v>711</v>
      </c>
      <c r="H43" s="30">
        <v>0.19</v>
      </c>
      <c r="I43" s="30" t="s">
        <v>709</v>
      </c>
      <c r="J43" s="30" t="s">
        <v>710</v>
      </c>
      <c r="K43" s="31">
        <v>1.7999999999999999E-2</v>
      </c>
    </row>
    <row r="44" spans="2:11" ht="32.25" x14ac:dyDescent="0.3">
      <c r="B44" s="151"/>
      <c r="C44" s="141"/>
      <c r="D44" s="30" t="s">
        <v>3</v>
      </c>
      <c r="I44" s="30" t="s">
        <v>715</v>
      </c>
      <c r="K44" s="31"/>
    </row>
    <row r="45" spans="2:11" ht="32.25" x14ac:dyDescent="0.3">
      <c r="B45" s="151"/>
      <c r="C45" s="141"/>
      <c r="E45" s="30" t="s">
        <v>128</v>
      </c>
      <c r="F45" s="30" t="s">
        <v>152</v>
      </c>
      <c r="G45" s="30" t="s">
        <v>67</v>
      </c>
      <c r="H45" s="30">
        <v>1.5599999999999999E-2</v>
      </c>
      <c r="I45" s="30" t="s">
        <v>384</v>
      </c>
      <c r="J45" s="30" t="s">
        <v>274</v>
      </c>
      <c r="K45" s="31" t="s">
        <v>242</v>
      </c>
    </row>
    <row r="46" spans="2:11" ht="32.25" x14ac:dyDescent="0.3">
      <c r="B46" s="151"/>
      <c r="C46" s="141"/>
      <c r="D46" s="30" t="s">
        <v>14</v>
      </c>
      <c r="I46" s="30" t="s">
        <v>68</v>
      </c>
      <c r="K46" s="31"/>
    </row>
    <row r="47" spans="2:11" ht="32.25" x14ac:dyDescent="0.3">
      <c r="B47" s="151"/>
      <c r="C47" s="141"/>
      <c r="E47" s="30" t="s">
        <v>150</v>
      </c>
      <c r="F47" s="30" t="s">
        <v>153</v>
      </c>
      <c r="G47" s="30" t="s">
        <v>69</v>
      </c>
      <c r="H47" s="30">
        <v>0.29970000000000002</v>
      </c>
      <c r="I47" s="30" t="s">
        <v>385</v>
      </c>
      <c r="J47" s="30" t="s">
        <v>275</v>
      </c>
      <c r="K47" s="31">
        <v>0.02</v>
      </c>
    </row>
    <row r="48" spans="2:11" ht="32.25" x14ac:dyDescent="0.3">
      <c r="B48" s="151"/>
      <c r="C48" s="141"/>
      <c r="D48" s="30" t="s">
        <v>15</v>
      </c>
      <c r="I48" s="30" t="s">
        <v>70</v>
      </c>
      <c r="K48" s="31"/>
    </row>
    <row r="49" spans="2:11" ht="32.25" x14ac:dyDescent="0.3">
      <c r="B49" s="151" t="s">
        <v>101</v>
      </c>
      <c r="C49" s="141" t="s">
        <v>43</v>
      </c>
      <c r="D49" s="30" t="s">
        <v>3</v>
      </c>
      <c r="E49" s="30" t="s">
        <v>255</v>
      </c>
      <c r="F49" s="30" t="s">
        <v>173</v>
      </c>
      <c r="G49" s="30" t="s">
        <v>267</v>
      </c>
      <c r="H49" s="30">
        <v>0.13900000000000001</v>
      </c>
      <c r="I49" s="30" t="s">
        <v>718</v>
      </c>
      <c r="J49" s="30" t="s">
        <v>276</v>
      </c>
      <c r="K49" s="31">
        <v>4.5999999999999999E-2</v>
      </c>
    </row>
    <row r="50" spans="2:11" ht="32.25" x14ac:dyDescent="0.3">
      <c r="B50" s="151"/>
      <c r="C50" s="141"/>
      <c r="I50" s="30" t="s">
        <v>71</v>
      </c>
      <c r="K50" s="31"/>
    </row>
    <row r="51" spans="2:11" ht="32.25" x14ac:dyDescent="0.3">
      <c r="B51" s="151"/>
      <c r="C51" s="141"/>
      <c r="D51" s="30" t="s">
        <v>14</v>
      </c>
      <c r="E51" s="30" t="s">
        <v>152</v>
      </c>
      <c r="F51" s="30" t="s">
        <v>133</v>
      </c>
      <c r="G51" s="30" t="s">
        <v>44</v>
      </c>
      <c r="H51" s="30">
        <v>2.6200000000000001E-2</v>
      </c>
      <c r="I51" s="30" t="s">
        <v>386</v>
      </c>
      <c r="J51" s="30" t="s">
        <v>277</v>
      </c>
      <c r="K51" s="31" t="s">
        <v>242</v>
      </c>
    </row>
    <row r="52" spans="2:11" ht="32.25" x14ac:dyDescent="0.3">
      <c r="B52" s="151"/>
      <c r="C52" s="141"/>
      <c r="I52" s="30" t="s">
        <v>665</v>
      </c>
      <c r="K52" s="31"/>
    </row>
    <row r="53" spans="2:11" ht="32.25" x14ac:dyDescent="0.3">
      <c r="B53" s="151"/>
      <c r="C53" s="141"/>
      <c r="D53" s="30" t="s">
        <v>15</v>
      </c>
      <c r="E53" s="30" t="s">
        <v>153</v>
      </c>
      <c r="F53" s="30" t="s">
        <v>261</v>
      </c>
      <c r="G53" s="30" t="s">
        <v>72</v>
      </c>
      <c r="H53" s="30">
        <v>0.39500000000000002</v>
      </c>
      <c r="I53" s="30" t="s">
        <v>374</v>
      </c>
      <c r="J53" s="30" t="s">
        <v>278</v>
      </c>
      <c r="K53" s="31">
        <v>2.7E-2</v>
      </c>
    </row>
    <row r="54" spans="2:11" ht="32.25" x14ac:dyDescent="0.3">
      <c r="B54" s="151"/>
      <c r="C54" s="141"/>
      <c r="I54" s="30" t="s">
        <v>666</v>
      </c>
      <c r="K54" s="31"/>
    </row>
    <row r="55" spans="2:11" x14ac:dyDescent="0.3">
      <c r="B55" s="149" t="s">
        <v>88</v>
      </c>
      <c r="C55" s="150"/>
      <c r="D55" s="150"/>
      <c r="K55" s="31"/>
    </row>
    <row r="56" spans="2:11" ht="32.25" x14ac:dyDescent="0.3">
      <c r="B56" s="151" t="s">
        <v>100</v>
      </c>
      <c r="C56" s="141" t="s">
        <v>0</v>
      </c>
      <c r="D56" s="30" t="s">
        <v>3</v>
      </c>
      <c r="E56" s="30" t="s">
        <v>154</v>
      </c>
      <c r="F56" s="30" t="s">
        <v>262</v>
      </c>
      <c r="G56" s="30" t="s">
        <v>268</v>
      </c>
      <c r="H56" s="30">
        <v>1E-3</v>
      </c>
      <c r="I56" s="30" t="s">
        <v>719</v>
      </c>
      <c r="J56" s="30" t="s">
        <v>720</v>
      </c>
      <c r="K56" s="32" t="s">
        <v>242</v>
      </c>
    </row>
    <row r="57" spans="2:11" ht="21.5" x14ac:dyDescent="0.3">
      <c r="B57" s="151"/>
      <c r="C57" s="141"/>
      <c r="I57" s="30" t="s">
        <v>721</v>
      </c>
      <c r="K57" s="32"/>
    </row>
    <row r="58" spans="2:11" ht="32.25" x14ac:dyDescent="0.3">
      <c r="B58" s="151"/>
      <c r="C58" s="141"/>
      <c r="D58" s="30" t="s">
        <v>14</v>
      </c>
      <c r="E58" s="30" t="s">
        <v>155</v>
      </c>
      <c r="F58" s="30" t="s">
        <v>161</v>
      </c>
      <c r="G58" s="30" t="s">
        <v>73</v>
      </c>
      <c r="H58" s="30" t="s">
        <v>242</v>
      </c>
      <c r="I58" s="30" t="s">
        <v>387</v>
      </c>
      <c r="J58" s="30" t="s">
        <v>279</v>
      </c>
      <c r="K58" s="32" t="s">
        <v>242</v>
      </c>
    </row>
    <row r="59" spans="2:11" ht="21.5" x14ac:dyDescent="0.3">
      <c r="B59" s="151"/>
      <c r="C59" s="141"/>
      <c r="I59" s="30" t="s">
        <v>74</v>
      </c>
      <c r="K59" s="32"/>
    </row>
    <row r="60" spans="2:11" ht="32.25" x14ac:dyDescent="0.3">
      <c r="B60" s="151"/>
      <c r="C60" s="141"/>
      <c r="D60" s="30" t="s">
        <v>15</v>
      </c>
      <c r="E60" s="30" t="s">
        <v>156</v>
      </c>
      <c r="F60" s="30" t="s">
        <v>159</v>
      </c>
      <c r="G60" s="30" t="s">
        <v>75</v>
      </c>
      <c r="H60" s="30" t="s">
        <v>242</v>
      </c>
      <c r="I60" s="30" t="s">
        <v>388</v>
      </c>
      <c r="J60" s="30" t="s">
        <v>280</v>
      </c>
      <c r="K60" s="32" t="s">
        <v>242</v>
      </c>
    </row>
    <row r="61" spans="2:11" ht="21.5" x14ac:dyDescent="0.3">
      <c r="B61" s="151"/>
      <c r="C61" s="141"/>
      <c r="I61" s="30" t="s">
        <v>76</v>
      </c>
      <c r="K61" s="32"/>
    </row>
    <row r="62" spans="2:11" ht="32.25" x14ac:dyDescent="0.3">
      <c r="B62" s="151" t="s">
        <v>102</v>
      </c>
      <c r="C62" s="141" t="s">
        <v>77</v>
      </c>
      <c r="D62" s="30" t="s">
        <v>3</v>
      </c>
      <c r="E62" s="30" t="s">
        <v>163</v>
      </c>
      <c r="F62" s="30" t="s">
        <v>263</v>
      </c>
      <c r="G62" s="30" t="s">
        <v>269</v>
      </c>
      <c r="H62" s="30">
        <v>0.158</v>
      </c>
      <c r="I62" s="30" t="s">
        <v>389</v>
      </c>
      <c r="J62" s="30" t="s">
        <v>281</v>
      </c>
      <c r="K62" s="33" t="s">
        <v>242</v>
      </c>
    </row>
    <row r="63" spans="2:11" ht="21.5" x14ac:dyDescent="0.3">
      <c r="B63" s="151"/>
      <c r="C63" s="141"/>
      <c r="I63" s="30" t="s">
        <v>78</v>
      </c>
      <c r="K63" s="32"/>
    </row>
    <row r="64" spans="2:11" ht="32.25" x14ac:dyDescent="0.3">
      <c r="B64" s="151"/>
      <c r="C64" s="141"/>
      <c r="D64" s="30" t="s">
        <v>14</v>
      </c>
      <c r="E64" s="30" t="s">
        <v>256</v>
      </c>
      <c r="F64" s="30" t="s">
        <v>134</v>
      </c>
      <c r="G64" s="30" t="s">
        <v>79</v>
      </c>
      <c r="H64" s="30">
        <v>1E-4</v>
      </c>
      <c r="I64" s="30" t="s">
        <v>390</v>
      </c>
      <c r="J64" s="30" t="s">
        <v>282</v>
      </c>
      <c r="K64" s="32" t="s">
        <v>242</v>
      </c>
    </row>
    <row r="65" spans="2:11" ht="32.25" x14ac:dyDescent="0.3">
      <c r="B65" s="151"/>
      <c r="C65" s="141"/>
      <c r="I65" s="30" t="s">
        <v>667</v>
      </c>
      <c r="K65" s="32"/>
    </row>
    <row r="66" spans="2:11" ht="32.25" x14ac:dyDescent="0.3">
      <c r="B66" s="151"/>
      <c r="C66" s="141"/>
      <c r="D66" s="30" t="s">
        <v>15</v>
      </c>
      <c r="E66" s="30" t="s">
        <v>159</v>
      </c>
      <c r="F66" s="30" t="s">
        <v>152</v>
      </c>
      <c r="G66" s="30" t="s">
        <v>80</v>
      </c>
      <c r="H66" s="30">
        <v>2.9999999999999997E-4</v>
      </c>
      <c r="I66" s="30" t="s">
        <v>391</v>
      </c>
      <c r="J66" s="30" t="s">
        <v>283</v>
      </c>
      <c r="K66" s="32" t="s">
        <v>242</v>
      </c>
    </row>
    <row r="67" spans="2:11" ht="32.25" x14ac:dyDescent="0.3">
      <c r="B67" s="151"/>
      <c r="C67" s="141"/>
      <c r="I67" s="30" t="s">
        <v>669</v>
      </c>
      <c r="K67" s="32"/>
    </row>
    <row r="68" spans="2:11" ht="32.25" x14ac:dyDescent="0.3">
      <c r="B68" s="151" t="s">
        <v>103</v>
      </c>
      <c r="C68" s="141" t="s">
        <v>5</v>
      </c>
      <c r="D68" s="30" t="s">
        <v>3</v>
      </c>
      <c r="E68" s="30" t="s">
        <v>160</v>
      </c>
      <c r="F68" s="30" t="s">
        <v>264</v>
      </c>
      <c r="G68" s="30" t="s">
        <v>270</v>
      </c>
      <c r="H68" s="30">
        <v>0.217</v>
      </c>
      <c r="I68" s="30" t="s">
        <v>722</v>
      </c>
      <c r="J68" s="30" t="s">
        <v>723</v>
      </c>
      <c r="K68" s="33" t="s">
        <v>242</v>
      </c>
    </row>
    <row r="69" spans="2:11" ht="32.25" x14ac:dyDescent="0.3">
      <c r="B69" s="151"/>
      <c r="C69" s="141"/>
      <c r="I69" s="30" t="s">
        <v>724</v>
      </c>
      <c r="K69" s="32"/>
    </row>
    <row r="70" spans="2:11" ht="32.25" x14ac:dyDescent="0.3">
      <c r="B70" s="151"/>
      <c r="C70" s="141"/>
      <c r="D70" s="30" t="s">
        <v>14</v>
      </c>
      <c r="E70" s="30" t="s">
        <v>161</v>
      </c>
      <c r="F70" s="30" t="s">
        <v>265</v>
      </c>
      <c r="G70" s="30" t="s">
        <v>47</v>
      </c>
      <c r="H70" s="30" t="s">
        <v>242</v>
      </c>
      <c r="I70" s="30" t="s">
        <v>392</v>
      </c>
      <c r="J70" s="30" t="s">
        <v>284</v>
      </c>
      <c r="K70" s="32" t="s">
        <v>242</v>
      </c>
    </row>
    <row r="71" spans="2:11" ht="32.25" x14ac:dyDescent="0.3">
      <c r="B71" s="151"/>
      <c r="C71" s="141"/>
      <c r="I71" s="30" t="s">
        <v>81</v>
      </c>
      <c r="K71" s="32"/>
    </row>
    <row r="72" spans="2:11" ht="32.25" x14ac:dyDescent="0.3">
      <c r="B72" s="151"/>
      <c r="C72" s="141"/>
      <c r="D72" s="30" t="s">
        <v>15</v>
      </c>
      <c r="E72" s="30" t="s">
        <v>162</v>
      </c>
      <c r="F72" s="30" t="s">
        <v>165</v>
      </c>
      <c r="G72" s="30" t="s">
        <v>82</v>
      </c>
      <c r="H72" s="30" t="s">
        <v>242</v>
      </c>
      <c r="I72" s="30" t="s">
        <v>393</v>
      </c>
      <c r="J72" s="30" t="s">
        <v>285</v>
      </c>
      <c r="K72" s="32" t="s">
        <v>242</v>
      </c>
    </row>
    <row r="73" spans="2:11" ht="32.25" x14ac:dyDescent="0.3">
      <c r="B73" s="151"/>
      <c r="C73" s="141"/>
      <c r="I73" s="30" t="s">
        <v>83</v>
      </c>
      <c r="K73" s="32"/>
    </row>
    <row r="74" spans="2:11" ht="32.25" x14ac:dyDescent="0.3">
      <c r="B74" s="151" t="s">
        <v>101</v>
      </c>
      <c r="C74" s="141" t="s">
        <v>2</v>
      </c>
      <c r="D74" s="30" t="s">
        <v>3</v>
      </c>
      <c r="E74" s="30" t="s">
        <v>157</v>
      </c>
      <c r="F74" s="30" t="s">
        <v>266</v>
      </c>
      <c r="G74" s="30" t="s">
        <v>271</v>
      </c>
      <c r="H74" s="30">
        <v>7.4999999999999997E-2</v>
      </c>
      <c r="I74" s="30" t="s">
        <v>394</v>
      </c>
      <c r="J74" s="30" t="s">
        <v>286</v>
      </c>
      <c r="K74" s="31">
        <v>1E-3</v>
      </c>
    </row>
    <row r="75" spans="2:11" ht="32.25" x14ac:dyDescent="0.3">
      <c r="B75" s="151"/>
      <c r="C75" s="141"/>
      <c r="I75" s="30" t="s">
        <v>730</v>
      </c>
      <c r="K75" s="31"/>
    </row>
    <row r="76" spans="2:11" ht="32.25" x14ac:dyDescent="0.3">
      <c r="B76" s="151"/>
      <c r="C76" s="141"/>
      <c r="D76" s="30" t="s">
        <v>14</v>
      </c>
      <c r="E76" s="30" t="s">
        <v>164</v>
      </c>
      <c r="F76" s="30" t="s">
        <v>129</v>
      </c>
      <c r="G76" s="30" t="s">
        <v>84</v>
      </c>
      <c r="H76" s="30" t="s">
        <v>242</v>
      </c>
      <c r="I76" s="30" t="s">
        <v>395</v>
      </c>
      <c r="J76" s="30" t="s">
        <v>287</v>
      </c>
      <c r="K76" s="31" t="s">
        <v>242</v>
      </c>
    </row>
    <row r="77" spans="2:11" ht="32.25" x14ac:dyDescent="0.3">
      <c r="B77" s="151"/>
      <c r="C77" s="141"/>
      <c r="I77" s="30" t="s">
        <v>668</v>
      </c>
      <c r="K77" s="31"/>
    </row>
    <row r="78" spans="2:11" ht="32.25" x14ac:dyDescent="0.3">
      <c r="B78" s="151"/>
      <c r="C78" s="141"/>
      <c r="D78" s="30" t="s">
        <v>15</v>
      </c>
      <c r="E78" s="30" t="s">
        <v>165</v>
      </c>
      <c r="F78" s="30" t="s">
        <v>181</v>
      </c>
      <c r="G78" s="30" t="s">
        <v>85</v>
      </c>
      <c r="H78" s="30" t="s">
        <v>242</v>
      </c>
      <c r="I78" s="30" t="s">
        <v>396</v>
      </c>
      <c r="J78" s="30" t="s">
        <v>288</v>
      </c>
      <c r="K78" s="31" t="s">
        <v>242</v>
      </c>
    </row>
    <row r="79" spans="2:11" ht="32.25" x14ac:dyDescent="0.3">
      <c r="B79" s="151"/>
      <c r="C79" s="141"/>
      <c r="I79" s="30" t="s">
        <v>670</v>
      </c>
      <c r="K79" s="31"/>
    </row>
    <row r="80" spans="2:11" ht="11.3" thickBot="1" x14ac:dyDescent="0.35">
      <c r="B80" s="152"/>
      <c r="C80" s="153"/>
      <c r="D80" s="72"/>
      <c r="E80" s="72"/>
      <c r="F80" s="72"/>
      <c r="G80" s="72"/>
      <c r="H80" s="72"/>
      <c r="I80" s="72"/>
      <c r="J80" s="72"/>
      <c r="K80" s="73"/>
    </row>
    <row r="82" spans="2:11" ht="56.95" customHeight="1" x14ac:dyDescent="0.3">
      <c r="B82" s="141" t="s">
        <v>800</v>
      </c>
      <c r="C82" s="141"/>
      <c r="D82" s="141"/>
      <c r="E82" s="141"/>
      <c r="F82" s="141"/>
      <c r="G82" s="141"/>
      <c r="H82" s="141"/>
      <c r="I82" s="141"/>
      <c r="J82" s="141"/>
      <c r="K82" s="141"/>
    </row>
    <row r="85" spans="2:11" x14ac:dyDescent="0.3">
      <c r="B85" s="74"/>
    </row>
    <row r="86" spans="2:11" x14ac:dyDescent="0.3">
      <c r="B86" s="74"/>
    </row>
  </sheetData>
  <mergeCells count="28">
    <mergeCell ref="C6:C11"/>
    <mergeCell ref="B30:D30"/>
    <mergeCell ref="C43:C48"/>
    <mergeCell ref="C37:C42"/>
    <mergeCell ref="C31:C36"/>
    <mergeCell ref="C24:C29"/>
    <mergeCell ref="C18:C23"/>
    <mergeCell ref="C68:C73"/>
    <mergeCell ref="C62:C67"/>
    <mergeCell ref="C56:C61"/>
    <mergeCell ref="C49:C54"/>
    <mergeCell ref="C12:C17"/>
    <mergeCell ref="B82:K82"/>
    <mergeCell ref="B2:K2"/>
    <mergeCell ref="B5:C5"/>
    <mergeCell ref="B12:B17"/>
    <mergeCell ref="B18:B23"/>
    <mergeCell ref="B24:B29"/>
    <mergeCell ref="B31:B36"/>
    <mergeCell ref="B37:B42"/>
    <mergeCell ref="B43:B48"/>
    <mergeCell ref="B49:B54"/>
    <mergeCell ref="B55:D55"/>
    <mergeCell ref="B56:B61"/>
    <mergeCell ref="B62:B67"/>
    <mergeCell ref="B68:B73"/>
    <mergeCell ref="B74:B80"/>
    <mergeCell ref="C74:C80"/>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1"/>
  <sheetViews>
    <sheetView topLeftCell="A74" zoomScale="160" zoomScaleNormal="160" zoomScalePageLayoutView="75" workbookViewId="0">
      <selection activeCell="E81" sqref="E81"/>
    </sheetView>
  </sheetViews>
  <sheetFormatPr defaultColWidth="8.8984375" defaultRowHeight="10.75" x14ac:dyDescent="0.3"/>
  <cols>
    <col min="1" max="1" width="2.69921875" style="75" customWidth="1"/>
    <col min="2" max="2" width="7.69921875" style="75" customWidth="1"/>
    <col min="3" max="3" width="9.19921875" style="75" customWidth="1"/>
    <col min="4" max="4" width="8.59765625" style="75" customWidth="1"/>
    <col min="5" max="5" width="7.5" style="75" customWidth="1"/>
    <col min="6" max="6" width="9.3984375" style="75" customWidth="1"/>
    <col min="7" max="7" width="23.09765625" style="75" customWidth="1"/>
    <col min="8" max="8" width="13" style="75" customWidth="1"/>
    <col min="9" max="9" width="5.5" style="75" customWidth="1"/>
    <col min="10" max="10" width="9.09765625" style="75" bestFit="1" customWidth="1"/>
    <col min="11" max="16384" width="8.8984375" style="75"/>
  </cols>
  <sheetData>
    <row r="1" spans="2:9" ht="11.3" thickBot="1" x14ac:dyDescent="0.35"/>
    <row r="2" spans="2:9" ht="22.05" customHeight="1" x14ac:dyDescent="0.3">
      <c r="B2" s="135" t="s">
        <v>597</v>
      </c>
      <c r="C2" s="136"/>
      <c r="D2" s="136"/>
      <c r="E2" s="136"/>
      <c r="F2" s="136"/>
      <c r="G2" s="136"/>
      <c r="H2" s="136"/>
      <c r="I2" s="137"/>
    </row>
    <row r="3" spans="2:9" x14ac:dyDescent="0.3">
      <c r="B3" s="56"/>
      <c r="I3" s="76"/>
    </row>
    <row r="4" spans="2:9" s="78" customFormat="1" ht="21.5" x14ac:dyDescent="0.3">
      <c r="B4" s="77" t="s">
        <v>226</v>
      </c>
      <c r="C4" s="78" t="s">
        <v>30</v>
      </c>
      <c r="D4" s="58" t="s">
        <v>220</v>
      </c>
      <c r="E4" s="58" t="s">
        <v>29</v>
      </c>
      <c r="F4" s="78" t="s">
        <v>807</v>
      </c>
      <c r="G4" s="58" t="s">
        <v>28</v>
      </c>
      <c r="H4" s="58" t="s">
        <v>4</v>
      </c>
      <c r="I4" s="67" t="s">
        <v>120</v>
      </c>
    </row>
    <row r="5" spans="2:9" x14ac:dyDescent="0.3">
      <c r="B5" s="138" t="s">
        <v>100</v>
      </c>
      <c r="C5" s="134" t="s">
        <v>0</v>
      </c>
      <c r="D5" s="35" t="s">
        <v>221</v>
      </c>
      <c r="E5" s="134" t="s">
        <v>223</v>
      </c>
      <c r="F5" s="35" t="s">
        <v>3</v>
      </c>
      <c r="G5" s="35" t="s">
        <v>397</v>
      </c>
      <c r="H5" s="35" t="s">
        <v>289</v>
      </c>
      <c r="I5" s="9" t="s">
        <v>242</v>
      </c>
    </row>
    <row r="6" spans="2:9" ht="21.5" x14ac:dyDescent="0.3">
      <c r="B6" s="138"/>
      <c r="C6" s="134"/>
      <c r="D6" s="35"/>
      <c r="E6" s="134"/>
      <c r="F6" s="35"/>
      <c r="G6" s="35" t="s">
        <v>193</v>
      </c>
      <c r="H6" s="35"/>
      <c r="I6" s="9"/>
    </row>
    <row r="7" spans="2:9" x14ac:dyDescent="0.3">
      <c r="B7" s="138"/>
      <c r="C7" s="134"/>
      <c r="D7" s="35"/>
      <c r="E7" s="134"/>
      <c r="F7" s="35" t="s">
        <v>14</v>
      </c>
      <c r="G7" s="75" t="s">
        <v>398</v>
      </c>
      <c r="H7" s="75" t="s">
        <v>290</v>
      </c>
      <c r="I7" s="76" t="s">
        <v>242</v>
      </c>
    </row>
    <row r="8" spans="2:9" ht="21.5" x14ac:dyDescent="0.3">
      <c r="B8" s="138"/>
      <c r="C8" s="134"/>
      <c r="D8" s="35"/>
      <c r="E8" s="134"/>
      <c r="F8" s="35"/>
      <c r="G8" s="35" t="s">
        <v>194</v>
      </c>
      <c r="H8" s="35"/>
      <c r="I8" s="9"/>
    </row>
    <row r="9" spans="2:9" x14ac:dyDescent="0.3">
      <c r="B9" s="138"/>
      <c r="C9" s="134"/>
      <c r="D9" s="35"/>
      <c r="E9" s="134"/>
      <c r="F9" s="35" t="s">
        <v>15</v>
      </c>
      <c r="G9" s="75" t="s">
        <v>195</v>
      </c>
      <c r="H9" s="75" t="s">
        <v>196</v>
      </c>
      <c r="I9" s="76" t="s">
        <v>242</v>
      </c>
    </row>
    <row r="10" spans="2:9" ht="21.5" x14ac:dyDescent="0.3">
      <c r="B10" s="138"/>
      <c r="C10" s="134"/>
      <c r="D10" s="35"/>
      <c r="E10" s="134"/>
      <c r="F10" s="35"/>
      <c r="G10" s="35" t="s">
        <v>197</v>
      </c>
      <c r="H10" s="35"/>
      <c r="I10" s="9"/>
    </row>
    <row r="11" spans="2:9" x14ac:dyDescent="0.3">
      <c r="B11" s="138" t="s">
        <v>103</v>
      </c>
      <c r="C11" s="134" t="s">
        <v>5</v>
      </c>
      <c r="D11" s="35" t="s">
        <v>221</v>
      </c>
      <c r="E11" s="134" t="s">
        <v>223</v>
      </c>
      <c r="F11" s="35" t="s">
        <v>3</v>
      </c>
      <c r="G11" s="35" t="s">
        <v>399</v>
      </c>
      <c r="H11" s="35" t="s">
        <v>291</v>
      </c>
      <c r="I11" s="9" t="s">
        <v>242</v>
      </c>
    </row>
    <row r="12" spans="2:9" ht="32.25" x14ac:dyDescent="0.3">
      <c r="B12" s="138"/>
      <c r="C12" s="134"/>
      <c r="E12" s="134"/>
      <c r="F12" s="35"/>
      <c r="G12" s="35" t="s">
        <v>198</v>
      </c>
      <c r="H12" s="35"/>
      <c r="I12" s="9"/>
    </row>
    <row r="13" spans="2:9" x14ac:dyDescent="0.3">
      <c r="B13" s="138"/>
      <c r="C13" s="134"/>
      <c r="E13" s="134"/>
      <c r="F13" s="35" t="s">
        <v>14</v>
      </c>
      <c r="G13" s="75" t="s">
        <v>400</v>
      </c>
      <c r="H13" s="75" t="s">
        <v>292</v>
      </c>
      <c r="I13" s="76" t="s">
        <v>242</v>
      </c>
    </row>
    <row r="14" spans="2:9" ht="32.25" x14ac:dyDescent="0.3">
      <c r="B14" s="138"/>
      <c r="C14" s="134"/>
      <c r="D14" s="35"/>
      <c r="E14" s="134"/>
      <c r="F14" s="35"/>
      <c r="G14" s="35" t="s">
        <v>199</v>
      </c>
      <c r="H14" s="35"/>
      <c r="I14" s="9"/>
    </row>
    <row r="15" spans="2:9" x14ac:dyDescent="0.3">
      <c r="B15" s="138"/>
      <c r="C15" s="134"/>
      <c r="D15" s="35"/>
      <c r="E15" s="134"/>
      <c r="F15" s="35" t="s">
        <v>15</v>
      </c>
      <c r="G15" s="75" t="s">
        <v>200</v>
      </c>
      <c r="H15" s="75" t="s">
        <v>201</v>
      </c>
      <c r="I15" s="76" t="s">
        <v>242</v>
      </c>
    </row>
    <row r="16" spans="2:9" ht="32.25" x14ac:dyDescent="0.3">
      <c r="B16" s="138"/>
      <c r="C16" s="134"/>
      <c r="D16" s="35"/>
      <c r="E16" s="134"/>
      <c r="F16" s="58"/>
      <c r="G16" s="35" t="s">
        <v>202</v>
      </c>
      <c r="H16" s="35"/>
      <c r="I16" s="9"/>
    </row>
    <row r="17" spans="2:12" x14ac:dyDescent="0.3">
      <c r="B17" s="138"/>
      <c r="C17" s="134"/>
      <c r="D17" s="35"/>
      <c r="E17" s="134"/>
      <c r="F17" s="58"/>
      <c r="H17" s="35"/>
      <c r="I17" s="9"/>
      <c r="K17" s="57"/>
      <c r="L17" s="57"/>
    </row>
    <row r="18" spans="2:12" x14ac:dyDescent="0.3">
      <c r="B18" s="138" t="s">
        <v>100</v>
      </c>
      <c r="C18" s="134" t="s">
        <v>0</v>
      </c>
      <c r="D18" s="35" t="s">
        <v>221</v>
      </c>
      <c r="E18" s="134" t="s">
        <v>224</v>
      </c>
      <c r="F18" s="35" t="s">
        <v>3</v>
      </c>
      <c r="G18" s="35" t="s">
        <v>401</v>
      </c>
      <c r="H18" s="35" t="s">
        <v>217</v>
      </c>
      <c r="I18" s="9" t="s">
        <v>242</v>
      </c>
      <c r="K18" s="57"/>
      <c r="L18" s="57"/>
    </row>
    <row r="19" spans="2:12" ht="21.5" x14ac:dyDescent="0.3">
      <c r="B19" s="138"/>
      <c r="C19" s="134"/>
      <c r="D19" s="35"/>
      <c r="E19" s="134"/>
      <c r="F19" s="35"/>
      <c r="G19" s="35" t="s">
        <v>338</v>
      </c>
      <c r="H19" s="35"/>
      <c r="I19" s="9"/>
      <c r="K19" s="57"/>
      <c r="L19" s="57"/>
    </row>
    <row r="20" spans="2:12" x14ac:dyDescent="0.3">
      <c r="B20" s="138"/>
      <c r="C20" s="134"/>
      <c r="D20" s="35"/>
      <c r="E20" s="154" t="s">
        <v>225</v>
      </c>
      <c r="F20" s="35"/>
      <c r="G20" s="35" t="s">
        <v>402</v>
      </c>
      <c r="H20" s="30" t="s">
        <v>219</v>
      </c>
      <c r="I20" s="9" t="s">
        <v>242</v>
      </c>
      <c r="K20" s="57"/>
      <c r="L20" s="57"/>
    </row>
    <row r="21" spans="2:12" ht="21.5" x14ac:dyDescent="0.3">
      <c r="B21" s="138"/>
      <c r="C21" s="134"/>
      <c r="D21" s="35"/>
      <c r="E21" s="154"/>
      <c r="F21" s="35"/>
      <c r="G21" s="35" t="s">
        <v>339</v>
      </c>
      <c r="H21" s="35"/>
      <c r="I21" s="9"/>
    </row>
    <row r="22" spans="2:12" x14ac:dyDescent="0.3">
      <c r="B22" s="138"/>
      <c r="C22" s="134"/>
      <c r="D22" s="35"/>
      <c r="E22" s="134" t="s">
        <v>224</v>
      </c>
      <c r="F22" s="35" t="s">
        <v>14</v>
      </c>
      <c r="G22" s="75" t="s">
        <v>403</v>
      </c>
      <c r="H22" s="35" t="s">
        <v>218</v>
      </c>
      <c r="I22" s="9" t="s">
        <v>242</v>
      </c>
    </row>
    <row r="23" spans="2:12" ht="21.5" x14ac:dyDescent="0.3">
      <c r="B23" s="138"/>
      <c r="C23" s="134"/>
      <c r="D23" s="35"/>
      <c r="E23" s="134"/>
      <c r="F23" s="35"/>
      <c r="G23" s="35" t="s">
        <v>340</v>
      </c>
      <c r="H23" s="35"/>
      <c r="I23" s="9"/>
    </row>
    <row r="24" spans="2:12" x14ac:dyDescent="0.3">
      <c r="B24" s="138"/>
      <c r="C24" s="134"/>
      <c r="D24" s="35"/>
      <c r="E24" s="154" t="s">
        <v>225</v>
      </c>
      <c r="F24" s="35"/>
      <c r="G24" s="35" t="s">
        <v>404</v>
      </c>
      <c r="H24" s="30" t="s">
        <v>293</v>
      </c>
      <c r="I24" s="9" t="s">
        <v>242</v>
      </c>
    </row>
    <row r="25" spans="2:12" ht="21.5" x14ac:dyDescent="0.3">
      <c r="B25" s="138"/>
      <c r="C25" s="134"/>
      <c r="D25" s="35"/>
      <c r="E25" s="154"/>
      <c r="F25" s="35"/>
      <c r="G25" s="35" t="s">
        <v>341</v>
      </c>
      <c r="H25" s="35"/>
      <c r="I25" s="9"/>
    </row>
    <row r="26" spans="2:12" x14ac:dyDescent="0.3">
      <c r="B26" s="138"/>
      <c r="C26" s="134"/>
      <c r="D26" s="35"/>
      <c r="E26" s="134" t="s">
        <v>224</v>
      </c>
      <c r="F26" s="35" t="s">
        <v>15</v>
      </c>
      <c r="G26" s="75" t="s">
        <v>405</v>
      </c>
      <c r="H26" s="35" t="s">
        <v>294</v>
      </c>
      <c r="I26" s="9" t="s">
        <v>242</v>
      </c>
    </row>
    <row r="27" spans="2:12" ht="21.5" x14ac:dyDescent="0.3">
      <c r="B27" s="138"/>
      <c r="C27" s="134"/>
      <c r="D27" s="35"/>
      <c r="E27" s="134"/>
      <c r="F27" s="35"/>
      <c r="G27" s="35" t="s">
        <v>342</v>
      </c>
      <c r="H27" s="35"/>
      <c r="I27" s="9"/>
    </row>
    <row r="28" spans="2:12" x14ac:dyDescent="0.3">
      <c r="B28" s="138"/>
      <c r="C28" s="134"/>
      <c r="D28" s="35"/>
      <c r="E28" s="154" t="s">
        <v>225</v>
      </c>
      <c r="F28" s="35"/>
      <c r="G28" s="35" t="s">
        <v>406</v>
      </c>
      <c r="H28" s="30" t="s">
        <v>295</v>
      </c>
      <c r="I28" s="9" t="s">
        <v>242</v>
      </c>
    </row>
    <row r="29" spans="2:12" ht="21.5" x14ac:dyDescent="0.3">
      <c r="B29" s="138"/>
      <c r="C29" s="134"/>
      <c r="D29" s="35"/>
      <c r="E29" s="154"/>
      <c r="F29" s="35"/>
      <c r="G29" s="35" t="s">
        <v>343</v>
      </c>
      <c r="H29" s="35"/>
      <c r="I29" s="9"/>
    </row>
    <row r="30" spans="2:12" x14ac:dyDescent="0.3">
      <c r="B30" s="138" t="s">
        <v>103</v>
      </c>
      <c r="C30" s="134" t="s">
        <v>5</v>
      </c>
      <c r="D30" s="35" t="s">
        <v>221</v>
      </c>
      <c r="E30" s="134" t="s">
        <v>224</v>
      </c>
      <c r="F30" s="35" t="s">
        <v>3</v>
      </c>
      <c r="G30" s="35" t="s">
        <v>407</v>
      </c>
      <c r="H30" s="35" t="s">
        <v>296</v>
      </c>
      <c r="I30" s="9" t="s">
        <v>242</v>
      </c>
    </row>
    <row r="31" spans="2:12" ht="32.25" x14ac:dyDescent="0.3">
      <c r="B31" s="138"/>
      <c r="C31" s="134"/>
      <c r="D31" s="35"/>
      <c r="E31" s="134"/>
      <c r="F31" s="35"/>
      <c r="G31" s="35" t="s">
        <v>344</v>
      </c>
      <c r="H31" s="35"/>
      <c r="I31" s="9"/>
    </row>
    <row r="32" spans="2:12" x14ac:dyDescent="0.3">
      <c r="B32" s="138"/>
      <c r="C32" s="134"/>
      <c r="E32" s="154" t="s">
        <v>225</v>
      </c>
      <c r="F32" s="35"/>
      <c r="G32" s="35" t="s">
        <v>408</v>
      </c>
      <c r="H32" s="30" t="s">
        <v>297</v>
      </c>
      <c r="I32" s="9" t="s">
        <v>242</v>
      </c>
    </row>
    <row r="33" spans="2:9" ht="32.25" x14ac:dyDescent="0.3">
      <c r="B33" s="138"/>
      <c r="C33" s="134"/>
      <c r="E33" s="154"/>
      <c r="F33" s="35"/>
      <c r="G33" s="35" t="s">
        <v>345</v>
      </c>
      <c r="H33" s="35"/>
      <c r="I33" s="9"/>
    </row>
    <row r="34" spans="2:9" x14ac:dyDescent="0.3">
      <c r="B34" s="138"/>
      <c r="C34" s="134"/>
      <c r="D34" s="35"/>
      <c r="E34" s="134" t="s">
        <v>224</v>
      </c>
      <c r="F34" s="35" t="s">
        <v>14</v>
      </c>
      <c r="G34" s="35" t="s">
        <v>409</v>
      </c>
      <c r="H34" s="35" t="s">
        <v>298</v>
      </c>
      <c r="I34" s="9" t="s">
        <v>242</v>
      </c>
    </row>
    <row r="35" spans="2:9" ht="43" x14ac:dyDescent="0.3">
      <c r="B35" s="138"/>
      <c r="C35" s="134"/>
      <c r="D35" s="35"/>
      <c r="E35" s="134"/>
      <c r="F35" s="35"/>
      <c r="G35" s="35" t="s">
        <v>346</v>
      </c>
      <c r="H35" s="35"/>
      <c r="I35" s="9"/>
    </row>
    <row r="36" spans="2:9" x14ac:dyDescent="0.3">
      <c r="B36" s="138"/>
      <c r="C36" s="134"/>
      <c r="E36" s="154" t="s">
        <v>225</v>
      </c>
      <c r="F36" s="35"/>
      <c r="G36" s="35" t="s">
        <v>410</v>
      </c>
      <c r="H36" s="30" t="s">
        <v>299</v>
      </c>
      <c r="I36" s="9" t="s">
        <v>242</v>
      </c>
    </row>
    <row r="37" spans="2:9" ht="43" x14ac:dyDescent="0.3">
      <c r="B37" s="138"/>
      <c r="C37" s="134"/>
      <c r="E37" s="154"/>
      <c r="F37" s="35"/>
      <c r="G37" s="35" t="s">
        <v>347</v>
      </c>
      <c r="H37" s="35"/>
      <c r="I37" s="9"/>
    </row>
    <row r="38" spans="2:9" x14ac:dyDescent="0.3">
      <c r="B38" s="138"/>
      <c r="C38" s="134"/>
      <c r="D38" s="35"/>
      <c r="E38" s="134" t="s">
        <v>224</v>
      </c>
      <c r="F38" s="35" t="s">
        <v>15</v>
      </c>
      <c r="G38" s="35" t="s">
        <v>411</v>
      </c>
      <c r="H38" s="35" t="s">
        <v>300</v>
      </c>
      <c r="I38" s="9" t="s">
        <v>242</v>
      </c>
    </row>
    <row r="39" spans="2:9" ht="43" x14ac:dyDescent="0.3">
      <c r="B39" s="138"/>
      <c r="C39" s="134"/>
      <c r="D39" s="35"/>
      <c r="E39" s="134"/>
      <c r="F39" s="35"/>
      <c r="G39" s="35" t="s">
        <v>348</v>
      </c>
      <c r="H39" s="35"/>
      <c r="I39" s="9"/>
    </row>
    <row r="40" spans="2:9" x14ac:dyDescent="0.3">
      <c r="B40" s="138"/>
      <c r="C40" s="134"/>
      <c r="E40" s="154" t="s">
        <v>225</v>
      </c>
      <c r="F40" s="35"/>
      <c r="G40" s="35" t="s">
        <v>412</v>
      </c>
      <c r="H40" s="30" t="s">
        <v>301</v>
      </c>
      <c r="I40" s="9" t="s">
        <v>242</v>
      </c>
    </row>
    <row r="41" spans="2:9" ht="32.25" x14ac:dyDescent="0.3">
      <c r="B41" s="138"/>
      <c r="C41" s="134"/>
      <c r="E41" s="154"/>
      <c r="G41" s="35" t="s">
        <v>349</v>
      </c>
      <c r="H41" s="35"/>
      <c r="I41" s="9"/>
    </row>
    <row r="42" spans="2:9" x14ac:dyDescent="0.3">
      <c r="B42" s="138" t="s">
        <v>100</v>
      </c>
      <c r="C42" s="134" t="s">
        <v>0</v>
      </c>
      <c r="D42" s="134" t="s">
        <v>222</v>
      </c>
      <c r="E42" s="134" t="s">
        <v>223</v>
      </c>
      <c r="F42" s="35" t="s">
        <v>3</v>
      </c>
      <c r="G42" s="35" t="s">
        <v>413</v>
      </c>
      <c r="H42" s="35" t="s">
        <v>302</v>
      </c>
      <c r="I42" s="9" t="s">
        <v>242</v>
      </c>
    </row>
    <row r="43" spans="2:9" ht="21.5" x14ac:dyDescent="0.3">
      <c r="B43" s="138"/>
      <c r="C43" s="134"/>
      <c r="D43" s="134"/>
      <c r="E43" s="134"/>
      <c r="F43" s="35"/>
      <c r="G43" s="35" t="s">
        <v>203</v>
      </c>
      <c r="H43" s="35"/>
      <c r="I43" s="9"/>
    </row>
    <row r="44" spans="2:9" x14ac:dyDescent="0.3">
      <c r="B44" s="138"/>
      <c r="C44" s="134"/>
      <c r="D44" s="134"/>
      <c r="E44" s="134"/>
      <c r="F44" s="35" t="s">
        <v>14</v>
      </c>
      <c r="G44" s="75" t="s">
        <v>204</v>
      </c>
      <c r="H44" s="75" t="s">
        <v>205</v>
      </c>
      <c r="I44" s="76" t="s">
        <v>242</v>
      </c>
    </row>
    <row r="45" spans="2:9" ht="21.5" x14ac:dyDescent="0.3">
      <c r="B45" s="138"/>
      <c r="C45" s="134"/>
      <c r="D45" s="134"/>
      <c r="E45" s="134"/>
      <c r="F45" s="35"/>
      <c r="G45" s="75" t="s">
        <v>206</v>
      </c>
      <c r="H45" s="35"/>
      <c r="I45" s="9"/>
    </row>
    <row r="46" spans="2:9" x14ac:dyDescent="0.3">
      <c r="B46" s="138"/>
      <c r="C46" s="134"/>
      <c r="D46" s="134"/>
      <c r="E46" s="134"/>
      <c r="F46" s="35" t="s">
        <v>15</v>
      </c>
      <c r="G46" s="75" t="s">
        <v>207</v>
      </c>
      <c r="H46" s="75" t="s">
        <v>208</v>
      </c>
      <c r="I46" s="76" t="s">
        <v>242</v>
      </c>
    </row>
    <row r="47" spans="2:9" ht="21.5" x14ac:dyDescent="0.3">
      <c r="B47" s="138"/>
      <c r="C47" s="134"/>
      <c r="D47" s="134"/>
      <c r="E47" s="134"/>
      <c r="F47" s="35"/>
      <c r="G47" s="75" t="s">
        <v>209</v>
      </c>
      <c r="H47" s="35"/>
      <c r="I47" s="9"/>
    </row>
    <row r="48" spans="2:9" x14ac:dyDescent="0.3">
      <c r="B48" s="138" t="s">
        <v>103</v>
      </c>
      <c r="C48" s="134" t="s">
        <v>5</v>
      </c>
      <c r="D48" s="134" t="s">
        <v>222</v>
      </c>
      <c r="E48" s="134" t="s">
        <v>223</v>
      </c>
      <c r="F48" s="35" t="s">
        <v>3</v>
      </c>
      <c r="G48" s="35" t="s">
        <v>414</v>
      </c>
      <c r="H48" s="35" t="s">
        <v>303</v>
      </c>
      <c r="I48" s="9" t="s">
        <v>242</v>
      </c>
    </row>
    <row r="49" spans="2:9" ht="32.25" x14ac:dyDescent="0.3">
      <c r="B49" s="138"/>
      <c r="C49" s="134"/>
      <c r="D49" s="134"/>
      <c r="E49" s="134"/>
      <c r="F49" s="35"/>
      <c r="G49" s="35" t="s">
        <v>210</v>
      </c>
      <c r="H49" s="35"/>
      <c r="I49" s="9"/>
    </row>
    <row r="50" spans="2:9" x14ac:dyDescent="0.3">
      <c r="B50" s="138"/>
      <c r="C50" s="134"/>
      <c r="D50" s="134"/>
      <c r="E50" s="134"/>
      <c r="F50" s="35" t="s">
        <v>14</v>
      </c>
      <c r="G50" s="75" t="s">
        <v>211</v>
      </c>
      <c r="H50" s="75" t="s">
        <v>212</v>
      </c>
      <c r="I50" s="76" t="s">
        <v>242</v>
      </c>
    </row>
    <row r="51" spans="2:9" ht="32.25" x14ac:dyDescent="0.3">
      <c r="B51" s="138"/>
      <c r="C51" s="134"/>
      <c r="D51" s="134"/>
      <c r="E51" s="134"/>
      <c r="F51" s="35"/>
      <c r="G51" s="75" t="s">
        <v>213</v>
      </c>
      <c r="I51" s="76"/>
    </row>
    <row r="52" spans="2:9" x14ac:dyDescent="0.3">
      <c r="B52" s="138"/>
      <c r="C52" s="134"/>
      <c r="D52" s="134"/>
      <c r="E52" s="134"/>
      <c r="F52" s="35" t="s">
        <v>15</v>
      </c>
      <c r="G52" s="75" t="s">
        <v>214</v>
      </c>
      <c r="H52" s="75" t="s">
        <v>215</v>
      </c>
      <c r="I52" s="76" t="s">
        <v>242</v>
      </c>
    </row>
    <row r="53" spans="2:9" ht="32.25" x14ac:dyDescent="0.3">
      <c r="B53" s="138"/>
      <c r="C53" s="134"/>
      <c r="D53" s="134"/>
      <c r="E53" s="134"/>
      <c r="G53" s="75" t="s">
        <v>216</v>
      </c>
      <c r="I53" s="76"/>
    </row>
    <row r="54" spans="2:9" x14ac:dyDescent="0.3">
      <c r="B54" s="138" t="s">
        <v>100</v>
      </c>
      <c r="C54" s="134" t="s">
        <v>0</v>
      </c>
      <c r="D54" s="134" t="s">
        <v>222</v>
      </c>
      <c r="E54" s="134" t="s">
        <v>224</v>
      </c>
      <c r="F54" s="35" t="s">
        <v>3</v>
      </c>
      <c r="G54" s="35" t="s">
        <v>415</v>
      </c>
      <c r="H54" s="35" t="s">
        <v>304</v>
      </c>
      <c r="I54" s="9" t="s">
        <v>242</v>
      </c>
    </row>
    <row r="55" spans="2:9" ht="21.5" x14ac:dyDescent="0.3">
      <c r="B55" s="138"/>
      <c r="C55" s="134"/>
      <c r="D55" s="134"/>
      <c r="E55" s="134"/>
      <c r="F55" s="35"/>
      <c r="G55" s="35" t="s">
        <v>350</v>
      </c>
      <c r="H55" s="35"/>
      <c r="I55" s="9"/>
    </row>
    <row r="56" spans="2:9" x14ac:dyDescent="0.3">
      <c r="B56" s="138"/>
      <c r="C56" s="134"/>
      <c r="D56" s="134"/>
      <c r="E56" s="154" t="s">
        <v>225</v>
      </c>
      <c r="F56" s="35"/>
      <c r="G56" s="35" t="s">
        <v>416</v>
      </c>
      <c r="H56" s="30" t="s">
        <v>305</v>
      </c>
      <c r="I56" s="9" t="s">
        <v>242</v>
      </c>
    </row>
    <row r="57" spans="2:9" ht="21.5" x14ac:dyDescent="0.3">
      <c r="B57" s="138"/>
      <c r="C57" s="134"/>
      <c r="D57" s="134"/>
      <c r="E57" s="154"/>
      <c r="F57" s="35"/>
      <c r="G57" s="35" t="s">
        <v>351</v>
      </c>
      <c r="H57" s="35"/>
      <c r="I57" s="9"/>
    </row>
    <row r="58" spans="2:9" x14ac:dyDescent="0.3">
      <c r="B58" s="138"/>
      <c r="C58" s="134"/>
      <c r="D58" s="134"/>
      <c r="E58" s="134" t="s">
        <v>224</v>
      </c>
      <c r="F58" s="35" t="s">
        <v>14</v>
      </c>
      <c r="G58" s="35" t="s">
        <v>417</v>
      </c>
      <c r="H58" s="75" t="s">
        <v>306</v>
      </c>
      <c r="I58" s="9" t="s">
        <v>242</v>
      </c>
    </row>
    <row r="59" spans="2:9" ht="21.5" x14ac:dyDescent="0.3">
      <c r="B59" s="138"/>
      <c r="C59" s="134"/>
      <c r="D59" s="134"/>
      <c r="E59" s="134"/>
      <c r="F59" s="35"/>
      <c r="G59" s="35" t="s">
        <v>352</v>
      </c>
      <c r="H59" s="35"/>
      <c r="I59" s="9"/>
    </row>
    <row r="60" spans="2:9" x14ac:dyDescent="0.3">
      <c r="B60" s="138"/>
      <c r="C60" s="134"/>
      <c r="D60" s="134"/>
      <c r="E60" s="154" t="s">
        <v>225</v>
      </c>
      <c r="F60" s="35"/>
      <c r="G60" s="35" t="s">
        <v>418</v>
      </c>
      <c r="H60" s="30" t="s">
        <v>307</v>
      </c>
      <c r="I60" s="9" t="s">
        <v>242</v>
      </c>
    </row>
    <row r="61" spans="2:9" ht="21.5" x14ac:dyDescent="0.3">
      <c r="B61" s="138"/>
      <c r="C61" s="134"/>
      <c r="D61" s="134"/>
      <c r="E61" s="154"/>
      <c r="F61" s="35"/>
      <c r="G61" s="35" t="s">
        <v>353</v>
      </c>
      <c r="H61" s="35"/>
      <c r="I61" s="9"/>
    </row>
    <row r="62" spans="2:9" x14ac:dyDescent="0.3">
      <c r="B62" s="138"/>
      <c r="C62" s="134"/>
      <c r="D62" s="134"/>
      <c r="E62" s="134" t="s">
        <v>224</v>
      </c>
      <c r="F62" s="35" t="s">
        <v>15</v>
      </c>
      <c r="G62" s="35" t="s">
        <v>419</v>
      </c>
      <c r="H62" s="75" t="s">
        <v>308</v>
      </c>
      <c r="I62" s="9" t="s">
        <v>242</v>
      </c>
    </row>
    <row r="63" spans="2:9" ht="21.5" x14ac:dyDescent="0.3">
      <c r="B63" s="138"/>
      <c r="C63" s="134"/>
      <c r="D63" s="134"/>
      <c r="E63" s="134"/>
      <c r="F63" s="35"/>
      <c r="G63" s="35" t="s">
        <v>354</v>
      </c>
      <c r="H63" s="35"/>
      <c r="I63" s="9"/>
    </row>
    <row r="64" spans="2:9" x14ac:dyDescent="0.3">
      <c r="B64" s="138"/>
      <c r="C64" s="134"/>
      <c r="D64" s="134"/>
      <c r="E64" s="154" t="s">
        <v>225</v>
      </c>
      <c r="F64" s="35"/>
      <c r="G64" s="35" t="s">
        <v>420</v>
      </c>
      <c r="H64" s="30" t="s">
        <v>309</v>
      </c>
      <c r="I64" s="9" t="s">
        <v>242</v>
      </c>
    </row>
    <row r="65" spans="2:10" ht="21.5" x14ac:dyDescent="0.3">
      <c r="B65" s="138"/>
      <c r="C65" s="134"/>
      <c r="D65" s="134"/>
      <c r="E65" s="154"/>
      <c r="G65" s="35" t="s">
        <v>355</v>
      </c>
      <c r="H65" s="35"/>
      <c r="I65" s="9"/>
    </row>
    <row r="66" spans="2:10" x14ac:dyDescent="0.3">
      <c r="B66" s="138" t="s">
        <v>103</v>
      </c>
      <c r="C66" s="134" t="s">
        <v>5</v>
      </c>
      <c r="D66" s="134" t="s">
        <v>222</v>
      </c>
      <c r="E66" s="134" t="s">
        <v>224</v>
      </c>
      <c r="F66" s="35" t="s">
        <v>3</v>
      </c>
      <c r="G66" s="35" t="s">
        <v>421</v>
      </c>
      <c r="H66" s="35" t="s">
        <v>310</v>
      </c>
      <c r="I66" s="9">
        <v>1E-3</v>
      </c>
    </row>
    <row r="67" spans="2:10" ht="32.25" x14ac:dyDescent="0.3">
      <c r="B67" s="138"/>
      <c r="C67" s="134"/>
      <c r="D67" s="134"/>
      <c r="E67" s="134"/>
      <c r="F67" s="35"/>
      <c r="G67" s="35" t="s">
        <v>356</v>
      </c>
      <c r="H67" s="35"/>
      <c r="I67" s="9"/>
    </row>
    <row r="68" spans="2:10" x14ac:dyDescent="0.3">
      <c r="B68" s="138"/>
      <c r="C68" s="134"/>
      <c r="D68" s="134"/>
      <c r="E68" s="154" t="s">
        <v>225</v>
      </c>
      <c r="F68" s="35"/>
      <c r="G68" s="35" t="s">
        <v>422</v>
      </c>
      <c r="H68" s="30" t="s">
        <v>311</v>
      </c>
      <c r="I68" s="9" t="s">
        <v>242</v>
      </c>
    </row>
    <row r="69" spans="2:10" ht="32.25" x14ac:dyDescent="0.3">
      <c r="B69" s="138"/>
      <c r="C69" s="134"/>
      <c r="D69" s="134"/>
      <c r="E69" s="154"/>
      <c r="F69" s="35"/>
      <c r="G69" s="35" t="s">
        <v>357</v>
      </c>
      <c r="H69" s="35"/>
      <c r="I69" s="9"/>
    </row>
    <row r="70" spans="2:10" x14ac:dyDescent="0.3">
      <c r="B70" s="138"/>
      <c r="C70" s="134"/>
      <c r="D70" s="134"/>
      <c r="E70" s="134" t="s">
        <v>224</v>
      </c>
      <c r="F70" s="35" t="s">
        <v>14</v>
      </c>
      <c r="G70" s="35" t="s">
        <v>423</v>
      </c>
      <c r="H70" s="35" t="s">
        <v>312</v>
      </c>
      <c r="I70" s="9" t="s">
        <v>242</v>
      </c>
    </row>
    <row r="71" spans="2:10" ht="43" x14ac:dyDescent="0.3">
      <c r="B71" s="138"/>
      <c r="C71" s="134"/>
      <c r="D71" s="134"/>
      <c r="E71" s="134"/>
      <c r="F71" s="35"/>
      <c r="G71" s="35" t="s">
        <v>358</v>
      </c>
      <c r="H71" s="35"/>
      <c r="I71" s="9"/>
    </row>
    <row r="72" spans="2:10" x14ac:dyDescent="0.3">
      <c r="B72" s="138"/>
      <c r="C72" s="134"/>
      <c r="D72" s="134"/>
      <c r="E72" s="154" t="s">
        <v>225</v>
      </c>
      <c r="F72" s="35"/>
      <c r="G72" s="35" t="s">
        <v>424</v>
      </c>
      <c r="H72" s="30" t="s">
        <v>313</v>
      </c>
      <c r="I72" s="9" t="s">
        <v>242</v>
      </c>
    </row>
    <row r="73" spans="2:10" ht="43" x14ac:dyDescent="0.3">
      <c r="B73" s="138"/>
      <c r="C73" s="134"/>
      <c r="D73" s="134"/>
      <c r="E73" s="154"/>
      <c r="F73" s="35"/>
      <c r="G73" s="35" t="s">
        <v>359</v>
      </c>
      <c r="H73" s="35"/>
      <c r="I73" s="9"/>
    </row>
    <row r="74" spans="2:10" x14ac:dyDescent="0.3">
      <c r="B74" s="138"/>
      <c r="C74" s="134"/>
      <c r="D74" s="134"/>
      <c r="E74" s="134" t="s">
        <v>224</v>
      </c>
      <c r="F74" s="35" t="s">
        <v>15</v>
      </c>
      <c r="G74" s="35" t="s">
        <v>425</v>
      </c>
      <c r="H74" s="35" t="s">
        <v>314</v>
      </c>
      <c r="I74" s="9" t="s">
        <v>242</v>
      </c>
    </row>
    <row r="75" spans="2:10" ht="32.25" x14ac:dyDescent="0.3">
      <c r="B75" s="138"/>
      <c r="C75" s="134"/>
      <c r="D75" s="134"/>
      <c r="E75" s="134"/>
      <c r="F75" s="35"/>
      <c r="G75" s="35" t="s">
        <v>360</v>
      </c>
      <c r="H75" s="35"/>
      <c r="I75" s="9"/>
    </row>
    <row r="76" spans="2:10" x14ac:dyDescent="0.3">
      <c r="B76" s="138"/>
      <c r="C76" s="134"/>
      <c r="D76" s="134"/>
      <c r="E76" s="154" t="s">
        <v>225</v>
      </c>
      <c r="F76" s="35"/>
      <c r="G76" s="35" t="s">
        <v>426</v>
      </c>
      <c r="H76" s="30" t="s">
        <v>315</v>
      </c>
      <c r="I76" s="9" t="s">
        <v>242</v>
      </c>
    </row>
    <row r="77" spans="2:10" ht="32.799999999999997" thickBot="1" x14ac:dyDescent="0.35">
      <c r="B77" s="139"/>
      <c r="C77" s="140"/>
      <c r="D77" s="140"/>
      <c r="E77" s="155"/>
      <c r="F77" s="79"/>
      <c r="G77" s="62" t="s">
        <v>361</v>
      </c>
      <c r="H77" s="79"/>
      <c r="I77" s="80"/>
    </row>
    <row r="78" spans="2:10" x14ac:dyDescent="0.3">
      <c r="I78" s="35"/>
      <c r="J78" s="35"/>
    </row>
    <row r="79" spans="2:10" ht="48.9" customHeight="1" x14ac:dyDescent="0.3">
      <c r="B79" s="141" t="s">
        <v>801</v>
      </c>
      <c r="C79" s="141"/>
      <c r="D79" s="141"/>
      <c r="E79" s="141"/>
      <c r="F79" s="141"/>
      <c r="G79" s="141"/>
      <c r="H79" s="141"/>
      <c r="I79" s="141"/>
    </row>
    <row r="80" spans="2:10" x14ac:dyDescent="0.3">
      <c r="I80" s="35"/>
      <c r="J80" s="35"/>
    </row>
    <row r="81" spans="2:2" x14ac:dyDescent="0.3">
      <c r="B81" s="74"/>
    </row>
  </sheetData>
  <mergeCells count="50">
    <mergeCell ref="B2:I2"/>
    <mergeCell ref="E70:E71"/>
    <mergeCell ref="E72:E73"/>
    <mergeCell ref="E74:E75"/>
    <mergeCell ref="E76:E77"/>
    <mergeCell ref="D42:D47"/>
    <mergeCell ref="D48:D53"/>
    <mergeCell ref="D54:D65"/>
    <mergeCell ref="D66:D77"/>
    <mergeCell ref="E60:E61"/>
    <mergeCell ref="E62:E63"/>
    <mergeCell ref="E64:E65"/>
    <mergeCell ref="E66:E67"/>
    <mergeCell ref="E68:E69"/>
    <mergeCell ref="E42:E47"/>
    <mergeCell ref="E48:E53"/>
    <mergeCell ref="E5:E10"/>
    <mergeCell ref="E11:E17"/>
    <mergeCell ref="E18:E19"/>
    <mergeCell ref="E20:E21"/>
    <mergeCell ref="E22:E23"/>
    <mergeCell ref="E24:E25"/>
    <mergeCell ref="E26:E27"/>
    <mergeCell ref="E28:E29"/>
    <mergeCell ref="E30:E31"/>
    <mergeCell ref="E32:E33"/>
    <mergeCell ref="E34:E35"/>
    <mergeCell ref="E36:E37"/>
    <mergeCell ref="E38:E39"/>
    <mergeCell ref="E40:E41"/>
    <mergeCell ref="B79:I79"/>
    <mergeCell ref="B48:B53"/>
    <mergeCell ref="B54:B65"/>
    <mergeCell ref="B66:B77"/>
    <mergeCell ref="C48:C53"/>
    <mergeCell ref="E54:E55"/>
    <mergeCell ref="E56:E57"/>
    <mergeCell ref="E58:E59"/>
    <mergeCell ref="C54:C65"/>
    <mergeCell ref="C66:C77"/>
    <mergeCell ref="B5:B10"/>
    <mergeCell ref="B11:B17"/>
    <mergeCell ref="B18:B29"/>
    <mergeCell ref="B30:B41"/>
    <mergeCell ref="B42:B47"/>
    <mergeCell ref="C5:C10"/>
    <mergeCell ref="C11:C17"/>
    <mergeCell ref="C18:C29"/>
    <mergeCell ref="C30:C41"/>
    <mergeCell ref="C42:C4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opLeftCell="A27" zoomScale="170" zoomScaleNormal="170" workbookViewId="0">
      <selection activeCell="G33" sqref="G33"/>
    </sheetView>
  </sheetViews>
  <sheetFormatPr defaultColWidth="8.8984375" defaultRowHeight="10.75" x14ac:dyDescent="0.3"/>
  <cols>
    <col min="1" max="1" width="2.69921875" style="81" customWidth="1"/>
    <col min="2" max="2" width="8.19921875" style="81" customWidth="1"/>
    <col min="3" max="3" width="8" style="81" customWidth="1"/>
    <col min="4" max="4" width="9.19921875" style="81" customWidth="1"/>
    <col min="5" max="5" width="6.8984375" style="81" customWidth="1"/>
    <col min="6" max="6" width="6.59765625" style="81" customWidth="1"/>
    <col min="7" max="7" width="7.8984375" style="81" customWidth="1"/>
    <col min="8" max="8" width="5.59765625" style="81" customWidth="1"/>
    <col min="9" max="9" width="22.796875" style="81" customWidth="1"/>
    <col min="10" max="10" width="5.69921875" style="81" customWidth="1"/>
    <col min="11" max="11" width="5.296875" style="81" customWidth="1"/>
    <col min="12" max="16384" width="8.8984375" style="81"/>
  </cols>
  <sheetData>
    <row r="1" spans="2:11" ht="11.3" thickBot="1" x14ac:dyDescent="0.35"/>
    <row r="2" spans="2:11" ht="22.05" customHeight="1" x14ac:dyDescent="0.3">
      <c r="B2" s="135" t="s">
        <v>646</v>
      </c>
      <c r="C2" s="136"/>
      <c r="D2" s="136"/>
      <c r="E2" s="136"/>
      <c r="F2" s="136"/>
      <c r="G2" s="136"/>
      <c r="H2" s="136"/>
      <c r="I2" s="136"/>
      <c r="J2" s="136"/>
      <c r="K2" s="137"/>
    </row>
    <row r="3" spans="2:11" x14ac:dyDescent="0.3">
      <c r="B3" s="56"/>
      <c r="C3" s="57"/>
      <c r="D3" s="57"/>
      <c r="E3" s="57"/>
      <c r="F3" s="57"/>
      <c r="G3" s="57"/>
      <c r="H3" s="57"/>
      <c r="I3" s="57"/>
      <c r="J3" s="57"/>
      <c r="K3" s="82"/>
    </row>
    <row r="4" spans="2:11" s="84" customFormat="1" ht="43" x14ac:dyDescent="0.3">
      <c r="B4" s="56" t="s">
        <v>99</v>
      </c>
      <c r="C4" s="58" t="s">
        <v>30</v>
      </c>
      <c r="D4" s="83" t="s">
        <v>806</v>
      </c>
      <c r="E4" s="58" t="s">
        <v>117</v>
      </c>
      <c r="F4" s="58" t="s">
        <v>118</v>
      </c>
      <c r="G4" s="58" t="s">
        <v>119</v>
      </c>
      <c r="H4" s="66" t="s">
        <v>120</v>
      </c>
      <c r="I4" s="58" t="s">
        <v>28</v>
      </c>
      <c r="J4" s="58" t="s">
        <v>550</v>
      </c>
      <c r="K4" s="67" t="s">
        <v>120</v>
      </c>
    </row>
    <row r="5" spans="2:11" x14ac:dyDescent="0.3">
      <c r="B5" s="138" t="s">
        <v>100</v>
      </c>
      <c r="C5" s="134" t="s">
        <v>0</v>
      </c>
      <c r="D5" s="57" t="s">
        <v>3</v>
      </c>
      <c r="E5" s="35">
        <v>0.56000000000000005</v>
      </c>
      <c r="F5" s="35">
        <v>0.69</v>
      </c>
      <c r="G5" s="35">
        <v>1.315E-2</v>
      </c>
      <c r="H5" s="35" t="s">
        <v>242</v>
      </c>
      <c r="I5" s="7" t="s">
        <v>551</v>
      </c>
      <c r="J5" s="7">
        <v>3.73</v>
      </c>
      <c r="K5" s="9" t="s">
        <v>242</v>
      </c>
    </row>
    <row r="6" spans="2:11" ht="21.5" x14ac:dyDescent="0.3">
      <c r="B6" s="138"/>
      <c r="C6" s="134"/>
      <c r="D6" s="57"/>
      <c r="E6" s="35" t="s">
        <v>809</v>
      </c>
      <c r="F6" s="35" t="s">
        <v>552</v>
      </c>
      <c r="G6" s="7" t="s">
        <v>808</v>
      </c>
      <c r="H6" s="35"/>
      <c r="I6" s="7" t="s">
        <v>834</v>
      </c>
      <c r="J6" s="35" t="s">
        <v>810</v>
      </c>
      <c r="K6" s="9"/>
    </row>
    <row r="7" spans="2:11" ht="32.25" x14ac:dyDescent="0.3">
      <c r="B7" s="138"/>
      <c r="C7" s="134"/>
      <c r="D7" s="57" t="s">
        <v>14</v>
      </c>
      <c r="E7" s="35">
        <v>0.54900000000000004</v>
      </c>
      <c r="F7" s="35">
        <v>0.66300000000000003</v>
      </c>
      <c r="G7" s="35">
        <v>0.114</v>
      </c>
      <c r="H7" s="35" t="s">
        <v>499</v>
      </c>
      <c r="I7" s="35" t="s">
        <v>561</v>
      </c>
      <c r="J7" s="35" t="s">
        <v>562</v>
      </c>
      <c r="K7" s="9" t="s">
        <v>518</v>
      </c>
    </row>
    <row r="8" spans="2:11" ht="21.5" x14ac:dyDescent="0.3">
      <c r="B8" s="138"/>
      <c r="C8" s="134"/>
      <c r="D8" s="57"/>
      <c r="E8" s="35" t="s">
        <v>563</v>
      </c>
      <c r="F8" s="35" t="s">
        <v>564</v>
      </c>
      <c r="G8" s="35" t="s">
        <v>565</v>
      </c>
      <c r="H8" s="35"/>
      <c r="I8" s="7" t="s">
        <v>833</v>
      </c>
      <c r="J8" s="35"/>
      <c r="K8" s="9"/>
    </row>
    <row r="9" spans="2:11" x14ac:dyDescent="0.3">
      <c r="B9" s="138"/>
      <c r="C9" s="134"/>
      <c r="D9" s="57" t="s">
        <v>15</v>
      </c>
      <c r="E9" s="35">
        <v>0.55600000000000005</v>
      </c>
      <c r="F9" s="35">
        <v>0.66900000000000004</v>
      </c>
      <c r="G9" s="35">
        <v>0.113</v>
      </c>
      <c r="H9" s="35" t="s">
        <v>499</v>
      </c>
      <c r="I9" s="35" t="s">
        <v>566</v>
      </c>
      <c r="J9" s="35">
        <v>4.46</v>
      </c>
      <c r="K9" s="9" t="s">
        <v>518</v>
      </c>
    </row>
    <row r="10" spans="2:11" ht="21.5" x14ac:dyDescent="0.3">
      <c r="B10" s="138"/>
      <c r="C10" s="134"/>
      <c r="D10" s="57"/>
      <c r="E10" s="35" t="s">
        <v>567</v>
      </c>
      <c r="F10" s="35" t="s">
        <v>568</v>
      </c>
      <c r="G10" s="35" t="s">
        <v>569</v>
      </c>
      <c r="H10" s="35"/>
      <c r="I10" s="7" t="s">
        <v>832</v>
      </c>
      <c r="J10" s="35" t="s">
        <v>811</v>
      </c>
      <c r="K10" s="9"/>
    </row>
    <row r="11" spans="2:11" x14ac:dyDescent="0.3">
      <c r="B11" s="138" t="s">
        <v>102</v>
      </c>
      <c r="C11" s="134" t="s">
        <v>1</v>
      </c>
      <c r="D11" s="57" t="s">
        <v>3</v>
      </c>
      <c r="E11" s="35">
        <v>0.82</v>
      </c>
      <c r="F11" s="35">
        <v>0.83</v>
      </c>
      <c r="G11" s="7">
        <v>1.43E-2</v>
      </c>
      <c r="H11" s="35">
        <v>1.4999999999999999E-2</v>
      </c>
      <c r="I11" s="7" t="s">
        <v>553</v>
      </c>
      <c r="J11" s="7">
        <v>2.31</v>
      </c>
      <c r="K11" s="9" t="s">
        <v>518</v>
      </c>
    </row>
    <row r="12" spans="2:11" ht="32.25" x14ac:dyDescent="0.3">
      <c r="B12" s="138"/>
      <c r="C12" s="134"/>
      <c r="D12" s="57"/>
      <c r="E12" s="35" t="s">
        <v>554</v>
      </c>
      <c r="F12" s="35" t="s">
        <v>555</v>
      </c>
      <c r="G12" s="7" t="s">
        <v>821</v>
      </c>
      <c r="H12" s="35"/>
      <c r="I12" s="7" t="s">
        <v>823</v>
      </c>
      <c r="J12" s="35" t="s">
        <v>812</v>
      </c>
      <c r="K12" s="9"/>
    </row>
    <row r="13" spans="2:11" x14ac:dyDescent="0.3">
      <c r="B13" s="138"/>
      <c r="C13" s="134"/>
      <c r="D13" s="57" t="s">
        <v>14</v>
      </c>
      <c r="E13" s="35">
        <v>0.70799999999999996</v>
      </c>
      <c r="F13" s="35">
        <v>0.72599999999999998</v>
      </c>
      <c r="G13" s="35">
        <v>1.7999999999999999E-2</v>
      </c>
      <c r="H13" s="35" t="s">
        <v>499</v>
      </c>
      <c r="I13" s="35" t="s">
        <v>570</v>
      </c>
      <c r="J13" s="35">
        <v>3.39</v>
      </c>
      <c r="K13" s="9" t="s">
        <v>518</v>
      </c>
    </row>
    <row r="14" spans="2:11" ht="32.25" x14ac:dyDescent="0.3">
      <c r="B14" s="138"/>
      <c r="C14" s="134"/>
      <c r="D14" s="57"/>
      <c r="E14" s="35" t="s">
        <v>571</v>
      </c>
      <c r="F14" s="35" t="s">
        <v>572</v>
      </c>
      <c r="G14" s="35" t="s">
        <v>573</v>
      </c>
      <c r="H14" s="35"/>
      <c r="I14" s="7" t="s">
        <v>824</v>
      </c>
      <c r="J14" s="35" t="s">
        <v>813</v>
      </c>
      <c r="K14" s="9"/>
    </row>
    <row r="15" spans="2:11" x14ac:dyDescent="0.3">
      <c r="B15" s="138"/>
      <c r="C15" s="134"/>
      <c r="D15" s="57" t="s">
        <v>15</v>
      </c>
      <c r="E15" s="35">
        <v>0.68100000000000005</v>
      </c>
      <c r="F15" s="35">
        <v>0.71499999999999997</v>
      </c>
      <c r="G15" s="35">
        <v>3.4000000000000002E-2</v>
      </c>
      <c r="H15" s="35" t="s">
        <v>499</v>
      </c>
      <c r="I15" s="35" t="s">
        <v>574</v>
      </c>
      <c r="J15" s="35">
        <v>3.09</v>
      </c>
      <c r="K15" s="9" t="s">
        <v>518</v>
      </c>
    </row>
    <row r="16" spans="2:11" ht="32.25" x14ac:dyDescent="0.3">
      <c r="B16" s="138"/>
      <c r="C16" s="134"/>
      <c r="D16" s="57"/>
      <c r="E16" s="35" t="s">
        <v>575</v>
      </c>
      <c r="F16" s="35" t="s">
        <v>576</v>
      </c>
      <c r="G16" s="35" t="s">
        <v>577</v>
      </c>
      <c r="H16" s="35"/>
      <c r="I16" s="7" t="s">
        <v>825</v>
      </c>
      <c r="J16" s="35" t="s">
        <v>814</v>
      </c>
      <c r="K16" s="9"/>
    </row>
    <row r="17" spans="2:11" x14ac:dyDescent="0.3">
      <c r="B17" s="138" t="s">
        <v>103</v>
      </c>
      <c r="C17" s="134" t="s">
        <v>5</v>
      </c>
      <c r="D17" s="57" t="s">
        <v>3</v>
      </c>
      <c r="E17" s="35">
        <v>0.72</v>
      </c>
      <c r="F17" s="35">
        <v>0.76</v>
      </c>
      <c r="G17" s="7">
        <v>3.8699999999999998E-2</v>
      </c>
      <c r="H17" s="35">
        <v>5.9999999999999995E-4</v>
      </c>
      <c r="I17" s="7" t="s">
        <v>556</v>
      </c>
      <c r="J17" s="7">
        <v>2.99</v>
      </c>
      <c r="K17" s="9" t="s">
        <v>518</v>
      </c>
    </row>
    <row r="18" spans="2:11" ht="43" x14ac:dyDescent="0.3">
      <c r="B18" s="138"/>
      <c r="C18" s="134"/>
      <c r="D18" s="57"/>
      <c r="E18" s="35" t="s">
        <v>557</v>
      </c>
      <c r="F18" s="35" t="s">
        <v>558</v>
      </c>
      <c r="G18" s="7" t="s">
        <v>559</v>
      </c>
      <c r="H18" s="35"/>
      <c r="I18" s="7" t="s">
        <v>826</v>
      </c>
      <c r="J18" s="35" t="s">
        <v>815</v>
      </c>
      <c r="K18" s="9"/>
    </row>
    <row r="19" spans="2:11" x14ac:dyDescent="0.3">
      <c r="B19" s="138"/>
      <c r="C19" s="134"/>
      <c r="D19" s="57" t="s">
        <v>14</v>
      </c>
      <c r="E19" s="35">
        <v>0.66400000000000003</v>
      </c>
      <c r="F19" s="35">
        <v>0.70799999999999996</v>
      </c>
      <c r="G19" s="35">
        <v>4.3999999999999997E-2</v>
      </c>
      <c r="H19" s="35" t="s">
        <v>499</v>
      </c>
      <c r="I19" s="7" t="s">
        <v>578</v>
      </c>
      <c r="J19" s="35">
        <v>4.96</v>
      </c>
      <c r="K19" s="9" t="s">
        <v>518</v>
      </c>
    </row>
    <row r="20" spans="2:11" ht="43" x14ac:dyDescent="0.3">
      <c r="B20" s="138"/>
      <c r="C20" s="134"/>
      <c r="D20" s="57"/>
      <c r="E20" s="35" t="s">
        <v>579</v>
      </c>
      <c r="F20" s="35" t="s">
        <v>571</v>
      </c>
      <c r="G20" s="35" t="s">
        <v>580</v>
      </c>
      <c r="H20" s="35"/>
      <c r="I20" s="7" t="s">
        <v>827</v>
      </c>
      <c r="J20" s="35" t="s">
        <v>816</v>
      </c>
      <c r="K20" s="9"/>
    </row>
    <row r="21" spans="2:11" x14ac:dyDescent="0.3">
      <c r="B21" s="138"/>
      <c r="C21" s="134"/>
      <c r="D21" s="57" t="s">
        <v>15</v>
      </c>
      <c r="E21" s="35">
        <v>0.61799999999999999</v>
      </c>
      <c r="F21" s="35">
        <v>0.68700000000000006</v>
      </c>
      <c r="G21" s="35">
        <v>6.9000000000000006E-2</v>
      </c>
      <c r="H21" s="35" t="s">
        <v>499</v>
      </c>
      <c r="I21" s="35" t="s">
        <v>581</v>
      </c>
      <c r="J21" s="35">
        <v>4.01</v>
      </c>
      <c r="K21" s="9" t="s">
        <v>518</v>
      </c>
    </row>
    <row r="22" spans="2:11" ht="43" x14ac:dyDescent="0.3">
      <c r="B22" s="138"/>
      <c r="C22" s="134"/>
      <c r="D22" s="57"/>
      <c r="E22" s="35" t="s">
        <v>582</v>
      </c>
      <c r="F22" s="35" t="s">
        <v>583</v>
      </c>
      <c r="G22" s="35" t="s">
        <v>584</v>
      </c>
      <c r="H22" s="35"/>
      <c r="I22" s="7" t="s">
        <v>828</v>
      </c>
      <c r="J22" s="35" t="s">
        <v>817</v>
      </c>
      <c r="K22" s="9"/>
    </row>
    <row r="23" spans="2:11" x14ac:dyDescent="0.3">
      <c r="B23" s="138" t="s">
        <v>101</v>
      </c>
      <c r="C23" s="134" t="s">
        <v>2</v>
      </c>
      <c r="D23" s="57" t="s">
        <v>3</v>
      </c>
      <c r="E23" s="35">
        <v>0.83</v>
      </c>
      <c r="F23" s="35">
        <v>0.84</v>
      </c>
      <c r="G23" s="7">
        <v>1.29E-2</v>
      </c>
      <c r="H23" s="35">
        <v>1.4E-2</v>
      </c>
      <c r="I23" s="7" t="s">
        <v>585</v>
      </c>
      <c r="J23" s="7">
        <v>2.13</v>
      </c>
      <c r="K23" s="9" t="s">
        <v>518</v>
      </c>
    </row>
    <row r="24" spans="2:11" ht="43" x14ac:dyDescent="0.3">
      <c r="B24" s="138"/>
      <c r="C24" s="134"/>
      <c r="D24" s="57"/>
      <c r="E24" s="35" t="s">
        <v>560</v>
      </c>
      <c r="F24" s="35" t="s">
        <v>555</v>
      </c>
      <c r="G24" s="7" t="s">
        <v>822</v>
      </c>
      <c r="H24" s="35"/>
      <c r="I24" s="7" t="s">
        <v>829</v>
      </c>
      <c r="J24" s="35" t="s">
        <v>818</v>
      </c>
      <c r="K24" s="9"/>
    </row>
    <row r="25" spans="2:11" x14ac:dyDescent="0.3">
      <c r="B25" s="138"/>
      <c r="C25" s="134"/>
      <c r="D25" s="57" t="s">
        <v>14</v>
      </c>
      <c r="E25" s="35">
        <v>0.72799999999999998</v>
      </c>
      <c r="F25" s="35">
        <v>0.74199999999999999</v>
      </c>
      <c r="G25" s="35">
        <v>1.4999999999999999E-2</v>
      </c>
      <c r="H25" s="35" t="s">
        <v>499</v>
      </c>
      <c r="I25" s="35" t="s">
        <v>586</v>
      </c>
      <c r="J25" s="35">
        <v>3.26</v>
      </c>
      <c r="K25" s="9" t="s">
        <v>518</v>
      </c>
    </row>
    <row r="26" spans="2:11" ht="43" x14ac:dyDescent="0.3">
      <c r="B26" s="138"/>
      <c r="C26" s="134"/>
      <c r="D26" s="57"/>
      <c r="E26" s="35" t="s">
        <v>587</v>
      </c>
      <c r="F26" s="35" t="s">
        <v>588</v>
      </c>
      <c r="G26" s="35" t="s">
        <v>589</v>
      </c>
      <c r="H26" s="35"/>
      <c r="I26" s="7" t="s">
        <v>830</v>
      </c>
      <c r="J26" s="35" t="s">
        <v>819</v>
      </c>
      <c r="K26" s="9"/>
    </row>
    <row r="27" spans="2:11" x14ac:dyDescent="0.3">
      <c r="B27" s="138"/>
      <c r="C27" s="134"/>
      <c r="D27" s="57" t="s">
        <v>15</v>
      </c>
      <c r="E27" s="35">
        <v>0.69399999999999995</v>
      </c>
      <c r="F27" s="35">
        <v>0.72199999999999998</v>
      </c>
      <c r="G27" s="35">
        <v>2.8000000000000001E-2</v>
      </c>
      <c r="H27" s="35" t="s">
        <v>499</v>
      </c>
      <c r="I27" s="35" t="s">
        <v>590</v>
      </c>
      <c r="J27" s="35">
        <v>2.94</v>
      </c>
      <c r="K27" s="9" t="s">
        <v>518</v>
      </c>
    </row>
    <row r="28" spans="2:11" ht="54.3" thickBot="1" x14ac:dyDescent="0.35">
      <c r="B28" s="139"/>
      <c r="C28" s="140"/>
      <c r="D28" s="63" t="s">
        <v>591</v>
      </c>
      <c r="E28" s="62" t="s">
        <v>592</v>
      </c>
      <c r="F28" s="62" t="s">
        <v>593</v>
      </c>
      <c r="G28" s="62" t="s">
        <v>594</v>
      </c>
      <c r="H28" s="62"/>
      <c r="I28" s="27" t="s">
        <v>831</v>
      </c>
      <c r="J28" s="62" t="s">
        <v>820</v>
      </c>
      <c r="K28" s="64"/>
    </row>
    <row r="29" spans="2:11" x14ac:dyDescent="0.3">
      <c r="B29" s="35"/>
      <c r="C29" s="35"/>
      <c r="D29" s="57"/>
      <c r="E29" s="35"/>
      <c r="F29" s="35"/>
      <c r="G29" s="35"/>
      <c r="H29" s="74"/>
      <c r="I29" s="74"/>
      <c r="J29" s="35"/>
      <c r="K29" s="35"/>
    </row>
    <row r="30" spans="2:11" ht="50" customHeight="1" x14ac:dyDescent="0.3">
      <c r="B30" s="134" t="s">
        <v>800</v>
      </c>
      <c r="C30" s="134"/>
      <c r="D30" s="134"/>
      <c r="E30" s="134"/>
      <c r="F30" s="134"/>
      <c r="G30" s="134"/>
      <c r="H30" s="134"/>
      <c r="I30" s="134"/>
      <c r="J30" s="134"/>
      <c r="K30" s="134"/>
    </row>
  </sheetData>
  <mergeCells count="10">
    <mergeCell ref="B2:K2"/>
    <mergeCell ref="B30:K30"/>
    <mergeCell ref="B5:B10"/>
    <mergeCell ref="B11:B16"/>
    <mergeCell ref="B17:B22"/>
    <mergeCell ref="B23:B28"/>
    <mergeCell ref="C5:C10"/>
    <mergeCell ref="C11:C16"/>
    <mergeCell ref="C17:C22"/>
    <mergeCell ref="C23:C2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topLeftCell="A5" zoomScale="160" zoomScaleNormal="160" zoomScalePageLayoutView="75" workbookViewId="0">
      <selection activeCell="C4" sqref="C4"/>
    </sheetView>
  </sheetViews>
  <sheetFormatPr defaultColWidth="17.69921875" defaultRowHeight="10.75" x14ac:dyDescent="0.25"/>
  <cols>
    <col min="1" max="1" width="3.3984375" style="1" customWidth="1"/>
    <col min="2" max="2" width="13.3984375" style="1" customWidth="1"/>
    <col min="3" max="3" width="19.296875" style="1" customWidth="1"/>
    <col min="4" max="4" width="12.59765625" style="1" customWidth="1"/>
    <col min="5" max="5" width="16.796875" style="1" customWidth="1"/>
    <col min="6" max="6" width="4.8984375" style="1" bestFit="1" customWidth="1"/>
    <col min="7" max="16384" width="17.69921875" style="1"/>
  </cols>
  <sheetData>
    <row r="1" spans="2:6" ht="11.3" thickBot="1" x14ac:dyDescent="0.3"/>
    <row r="2" spans="2:6" s="38" customFormat="1" ht="27.95" customHeight="1" x14ac:dyDescent="0.25">
      <c r="B2" s="157" t="s">
        <v>598</v>
      </c>
      <c r="C2" s="158"/>
      <c r="D2" s="158"/>
      <c r="E2" s="158"/>
      <c r="F2" s="159"/>
    </row>
    <row r="3" spans="2:6" s="38" customFormat="1" x14ac:dyDescent="0.25">
      <c r="B3" s="85"/>
      <c r="C3" s="46"/>
      <c r="D3" s="46"/>
      <c r="E3" s="46"/>
      <c r="F3" s="86"/>
    </row>
    <row r="4" spans="2:6" s="89" customFormat="1" ht="21.5" x14ac:dyDescent="0.25">
      <c r="B4" s="49" t="s">
        <v>99</v>
      </c>
      <c r="C4" s="14" t="s">
        <v>30</v>
      </c>
      <c r="D4" s="87" t="s">
        <v>34</v>
      </c>
      <c r="E4" s="87" t="s">
        <v>39</v>
      </c>
      <c r="F4" s="88" t="s">
        <v>120</v>
      </c>
    </row>
    <row r="5" spans="2:6" s="90" customFormat="1" ht="21.5" x14ac:dyDescent="0.25">
      <c r="B5" s="52" t="s">
        <v>100</v>
      </c>
      <c r="C5" s="37" t="s">
        <v>35</v>
      </c>
      <c r="D5" s="37" t="s">
        <v>33</v>
      </c>
      <c r="E5" s="11" t="s">
        <v>316</v>
      </c>
      <c r="F5" s="50">
        <v>1.2E-2</v>
      </c>
    </row>
    <row r="6" spans="2:6" s="90" customFormat="1" ht="21.5" x14ac:dyDescent="0.25">
      <c r="B6" s="52" t="s">
        <v>102</v>
      </c>
      <c r="C6" s="37" t="s">
        <v>36</v>
      </c>
      <c r="D6" s="37" t="s">
        <v>33</v>
      </c>
      <c r="E6" s="11" t="s">
        <v>317</v>
      </c>
      <c r="F6" s="50">
        <v>9.7000000000000003E-2</v>
      </c>
    </row>
    <row r="7" spans="2:6" s="90" customFormat="1" ht="21.5" x14ac:dyDescent="0.25">
      <c r="B7" s="52" t="s">
        <v>103</v>
      </c>
      <c r="C7" s="37" t="s">
        <v>37</v>
      </c>
      <c r="D7" s="37" t="s">
        <v>33</v>
      </c>
      <c r="E7" s="11" t="s">
        <v>318</v>
      </c>
      <c r="F7" s="50">
        <v>2.5999999999999999E-2</v>
      </c>
    </row>
    <row r="8" spans="2:6" s="90" customFormat="1" ht="22.05" thickBot="1" x14ac:dyDescent="0.3">
      <c r="B8" s="91" t="s">
        <v>101</v>
      </c>
      <c r="C8" s="12" t="s">
        <v>38</v>
      </c>
      <c r="D8" s="12" t="s">
        <v>33</v>
      </c>
      <c r="E8" s="13" t="s">
        <v>319</v>
      </c>
      <c r="F8" s="55">
        <v>0.107</v>
      </c>
    </row>
    <row r="9" spans="2:6" s="10" customFormat="1" x14ac:dyDescent="0.25"/>
    <row r="10" spans="2:6" s="10" customFormat="1" ht="60.2" customHeight="1" x14ac:dyDescent="0.25">
      <c r="B10" s="156" t="s">
        <v>800</v>
      </c>
      <c r="C10" s="156"/>
      <c r="D10" s="156"/>
      <c r="E10" s="156"/>
      <c r="F10" s="156"/>
    </row>
    <row r="11" spans="2:6" s="10" customFormat="1" x14ac:dyDescent="0.25"/>
  </sheetData>
  <mergeCells count="2">
    <mergeCell ref="B10:F10"/>
    <mergeCell ref="B2:F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topLeftCell="B31" zoomScale="200" zoomScaleNormal="200" workbookViewId="0">
      <selection activeCell="F3" sqref="F3"/>
    </sheetView>
  </sheetViews>
  <sheetFormatPr defaultColWidth="8.8984375" defaultRowHeight="10.75" x14ac:dyDescent="0.25"/>
  <cols>
    <col min="1" max="1" width="2.796875" style="1" customWidth="1"/>
    <col min="2" max="2" width="8.296875" style="1" customWidth="1"/>
    <col min="3" max="3" width="9.296875" style="1" customWidth="1"/>
    <col min="4" max="4" width="8.3984375" style="1" customWidth="1"/>
    <col min="5" max="5" width="8.3984375" style="1" bestFit="1" customWidth="1"/>
    <col min="6" max="6" width="10.5" style="1" customWidth="1"/>
    <col min="7" max="7" width="10.3984375" style="1" customWidth="1"/>
    <col min="8" max="8" width="12.59765625" style="1" customWidth="1"/>
    <col min="9" max="9" width="5.59765625" style="1" customWidth="1"/>
    <col min="10" max="16384" width="8.8984375" style="1"/>
  </cols>
  <sheetData>
    <row r="1" spans="2:11" ht="11.3" thickBot="1" x14ac:dyDescent="0.3"/>
    <row r="2" spans="2:11" s="38" customFormat="1" ht="25.95" customHeight="1" x14ac:dyDescent="0.25">
      <c r="B2" s="160" t="s">
        <v>635</v>
      </c>
      <c r="C2" s="161"/>
      <c r="D2" s="161"/>
      <c r="E2" s="161"/>
      <c r="F2" s="161"/>
      <c r="G2" s="161"/>
      <c r="H2" s="161"/>
      <c r="I2" s="162"/>
      <c r="K2" s="93"/>
    </row>
    <row r="3" spans="2:11" s="38" customFormat="1" x14ac:dyDescent="0.25">
      <c r="B3" s="94"/>
      <c r="C3" s="57"/>
      <c r="D3" s="57"/>
      <c r="E3" s="57"/>
      <c r="F3" s="57"/>
      <c r="G3" s="57"/>
      <c r="H3" s="57"/>
      <c r="I3" s="82"/>
    </row>
    <row r="4" spans="2:11" s="38" customFormat="1" ht="21.5" x14ac:dyDescent="0.25">
      <c r="B4" s="170" t="s">
        <v>99</v>
      </c>
      <c r="C4" s="169" t="s">
        <v>600</v>
      </c>
      <c r="D4" s="169" t="s">
        <v>30</v>
      </c>
      <c r="E4" s="169" t="s">
        <v>105</v>
      </c>
      <c r="F4" s="83" t="s">
        <v>601</v>
      </c>
      <c r="G4" s="83" t="s">
        <v>602</v>
      </c>
      <c r="H4" s="169" t="s">
        <v>119</v>
      </c>
      <c r="I4" s="168" t="s">
        <v>120</v>
      </c>
    </row>
    <row r="5" spans="2:11" s="38" customFormat="1" x14ac:dyDescent="0.25">
      <c r="B5" s="170"/>
      <c r="C5" s="169"/>
      <c r="D5" s="169"/>
      <c r="E5" s="169"/>
      <c r="F5" s="169" t="s">
        <v>603</v>
      </c>
      <c r="G5" s="169"/>
      <c r="H5" s="169"/>
      <c r="I5" s="168"/>
    </row>
    <row r="6" spans="2:11" s="38" customFormat="1" x14ac:dyDescent="0.25">
      <c r="B6" s="163" t="s">
        <v>100</v>
      </c>
      <c r="C6" s="142" t="s">
        <v>220</v>
      </c>
      <c r="D6" s="142" t="s">
        <v>0</v>
      </c>
      <c r="E6" s="142" t="s">
        <v>3</v>
      </c>
      <c r="F6" s="57">
        <v>0.66839999999999999</v>
      </c>
      <c r="G6" s="57">
        <v>0.67910000000000004</v>
      </c>
      <c r="H6" s="57">
        <v>1.0699999999999999E-2</v>
      </c>
      <c r="I6" s="166">
        <v>5.2999999999999999E-2</v>
      </c>
    </row>
    <row r="7" spans="2:11" s="38" customFormat="1" x14ac:dyDescent="0.25">
      <c r="B7" s="163"/>
      <c r="C7" s="142"/>
      <c r="D7" s="142"/>
      <c r="E7" s="142"/>
      <c r="F7" s="57" t="s">
        <v>604</v>
      </c>
      <c r="G7" s="57" t="s">
        <v>605</v>
      </c>
      <c r="H7" s="57" t="s">
        <v>606</v>
      </c>
      <c r="I7" s="166"/>
    </row>
    <row r="8" spans="2:11" s="38" customFormat="1" x14ac:dyDescent="0.25">
      <c r="B8" s="163"/>
      <c r="C8" s="142"/>
      <c r="D8" s="142"/>
      <c r="E8" s="142" t="s">
        <v>14</v>
      </c>
      <c r="F8" s="57">
        <v>0.64300000000000002</v>
      </c>
      <c r="G8" s="57">
        <v>0.66100000000000003</v>
      </c>
      <c r="H8" s="57">
        <v>1.7999999999999999E-2</v>
      </c>
      <c r="I8" s="166" t="s">
        <v>499</v>
      </c>
    </row>
    <row r="9" spans="2:11" s="38" customFormat="1" x14ac:dyDescent="0.25">
      <c r="B9" s="163"/>
      <c r="C9" s="142"/>
      <c r="D9" s="142"/>
      <c r="E9" s="142"/>
      <c r="F9" s="57" t="s">
        <v>607</v>
      </c>
      <c r="G9" s="57" t="s">
        <v>608</v>
      </c>
      <c r="H9" s="57" t="s">
        <v>573</v>
      </c>
      <c r="I9" s="166"/>
    </row>
    <row r="10" spans="2:11" s="38" customFormat="1" x14ac:dyDescent="0.25">
      <c r="B10" s="163"/>
      <c r="C10" s="142"/>
      <c r="D10" s="142"/>
      <c r="E10" s="142" t="s">
        <v>15</v>
      </c>
      <c r="F10" s="57">
        <v>0.64200000000000002</v>
      </c>
      <c r="G10" s="57">
        <v>0.65800000000000003</v>
      </c>
      <c r="H10" s="57">
        <v>1.4999999999999999E-2</v>
      </c>
      <c r="I10" s="166">
        <v>1.2999999999999999E-2</v>
      </c>
    </row>
    <row r="11" spans="2:11" s="38" customFormat="1" x14ac:dyDescent="0.25">
      <c r="B11" s="163"/>
      <c r="C11" s="142"/>
      <c r="D11" s="142"/>
      <c r="E11" s="142"/>
      <c r="F11" s="57" t="s">
        <v>609</v>
      </c>
      <c r="G11" s="57" t="s">
        <v>610</v>
      </c>
      <c r="H11" s="57" t="s">
        <v>611</v>
      </c>
      <c r="I11" s="166"/>
    </row>
    <row r="12" spans="2:11" s="38" customFormat="1" x14ac:dyDescent="0.25">
      <c r="B12" s="163" t="s">
        <v>102</v>
      </c>
      <c r="C12" s="142" t="s">
        <v>612</v>
      </c>
      <c r="D12" s="142" t="s">
        <v>613</v>
      </c>
      <c r="E12" s="142" t="s">
        <v>3</v>
      </c>
      <c r="F12" s="57">
        <v>0.67910000000000004</v>
      </c>
      <c r="G12" s="57">
        <v>0.85250000000000004</v>
      </c>
      <c r="H12" s="57">
        <v>0.1734</v>
      </c>
      <c r="I12" s="166" t="s">
        <v>499</v>
      </c>
    </row>
    <row r="13" spans="2:11" s="38" customFormat="1" x14ac:dyDescent="0.25">
      <c r="B13" s="163"/>
      <c r="C13" s="142"/>
      <c r="D13" s="142"/>
      <c r="E13" s="142"/>
      <c r="F13" s="57" t="s">
        <v>614</v>
      </c>
      <c r="G13" s="57" t="s">
        <v>615</v>
      </c>
      <c r="H13" s="57" t="s">
        <v>616</v>
      </c>
      <c r="I13" s="166"/>
    </row>
    <row r="14" spans="2:11" s="38" customFormat="1" x14ac:dyDescent="0.25">
      <c r="B14" s="163"/>
      <c r="C14" s="142"/>
      <c r="D14" s="142"/>
      <c r="E14" s="142" t="s">
        <v>14</v>
      </c>
      <c r="F14" s="57">
        <v>0.66100000000000003</v>
      </c>
      <c r="G14" s="57">
        <v>0.72599999999999998</v>
      </c>
      <c r="H14" s="57">
        <v>6.5000000000000002E-2</v>
      </c>
      <c r="I14" s="166" t="s">
        <v>499</v>
      </c>
    </row>
    <row r="15" spans="2:11" s="38" customFormat="1" x14ac:dyDescent="0.25">
      <c r="B15" s="163"/>
      <c r="C15" s="142"/>
      <c r="D15" s="142"/>
      <c r="E15" s="142"/>
      <c r="F15" s="57" t="s">
        <v>608</v>
      </c>
      <c r="G15" s="57" t="s">
        <v>617</v>
      </c>
      <c r="H15" s="57" t="s">
        <v>618</v>
      </c>
      <c r="I15" s="166"/>
    </row>
    <row r="16" spans="2:11" s="38" customFormat="1" x14ac:dyDescent="0.25">
      <c r="B16" s="163"/>
      <c r="C16" s="142"/>
      <c r="D16" s="142"/>
      <c r="E16" s="142" t="s">
        <v>15</v>
      </c>
      <c r="F16" s="57">
        <v>0.65800000000000003</v>
      </c>
      <c r="G16" s="57">
        <v>0.70799999999999996</v>
      </c>
      <c r="H16" s="57" t="s">
        <v>619</v>
      </c>
      <c r="I16" s="166" t="s">
        <v>499</v>
      </c>
    </row>
    <row r="17" spans="2:11" s="38" customFormat="1" x14ac:dyDescent="0.25">
      <c r="B17" s="163"/>
      <c r="C17" s="142"/>
      <c r="D17" s="142"/>
      <c r="E17" s="142"/>
      <c r="F17" s="57" t="s">
        <v>610</v>
      </c>
      <c r="G17" s="57" t="s">
        <v>620</v>
      </c>
      <c r="H17" s="57" t="s">
        <v>621</v>
      </c>
      <c r="I17" s="166"/>
    </row>
    <row r="18" spans="2:11" s="38" customFormat="1" x14ac:dyDescent="0.25">
      <c r="B18" s="163" t="s">
        <v>103</v>
      </c>
      <c r="C18" s="142" t="s">
        <v>612</v>
      </c>
      <c r="D18" s="142" t="s">
        <v>622</v>
      </c>
      <c r="E18" s="142" t="s">
        <v>3</v>
      </c>
      <c r="F18" s="57">
        <v>0.67910000000000004</v>
      </c>
      <c r="G18" s="57">
        <v>0.77100000000000002</v>
      </c>
      <c r="H18" s="57">
        <v>9.1899999999999996E-2</v>
      </c>
      <c r="I18" s="166" t="s">
        <v>499</v>
      </c>
    </row>
    <row r="19" spans="2:11" s="38" customFormat="1" x14ac:dyDescent="0.25">
      <c r="B19" s="163"/>
      <c r="C19" s="142"/>
      <c r="D19" s="142"/>
      <c r="E19" s="142"/>
      <c r="F19" s="57" t="s">
        <v>614</v>
      </c>
      <c r="G19" s="57" t="s">
        <v>623</v>
      </c>
      <c r="H19" s="57" t="s">
        <v>624</v>
      </c>
      <c r="I19" s="166"/>
    </row>
    <row r="20" spans="2:11" s="38" customFormat="1" x14ac:dyDescent="0.25">
      <c r="B20" s="163"/>
      <c r="C20" s="142"/>
      <c r="D20" s="142"/>
      <c r="E20" s="142" t="s">
        <v>14</v>
      </c>
      <c r="F20" s="57">
        <v>0.66100000000000003</v>
      </c>
      <c r="G20" s="57">
        <v>0.70699999999999996</v>
      </c>
      <c r="H20" s="57">
        <v>4.5999999999999999E-2</v>
      </c>
      <c r="I20" s="166" t="s">
        <v>499</v>
      </c>
    </row>
    <row r="21" spans="2:11" s="38" customFormat="1" x14ac:dyDescent="0.25">
      <c r="B21" s="163"/>
      <c r="C21" s="142"/>
      <c r="D21" s="142"/>
      <c r="E21" s="142"/>
      <c r="F21" s="57" t="s">
        <v>608</v>
      </c>
      <c r="G21" s="57" t="s">
        <v>625</v>
      </c>
      <c r="H21" s="57" t="s">
        <v>626</v>
      </c>
      <c r="I21" s="166"/>
    </row>
    <row r="22" spans="2:11" s="38" customFormat="1" x14ac:dyDescent="0.25">
      <c r="B22" s="163"/>
      <c r="C22" s="142"/>
      <c r="D22" s="142"/>
      <c r="E22" s="142" t="s">
        <v>15</v>
      </c>
      <c r="F22" s="57">
        <v>0.65800000000000003</v>
      </c>
      <c r="G22" s="57">
        <v>0.68100000000000005</v>
      </c>
      <c r="H22" s="57">
        <v>2.3E-2</v>
      </c>
      <c r="I22" s="166">
        <v>1E-4</v>
      </c>
    </row>
    <row r="23" spans="2:11" s="38" customFormat="1" x14ac:dyDescent="0.25">
      <c r="B23" s="163"/>
      <c r="C23" s="142"/>
      <c r="D23" s="142"/>
      <c r="E23" s="142"/>
      <c r="F23" s="57" t="s">
        <v>610</v>
      </c>
      <c r="G23" s="57" t="s">
        <v>627</v>
      </c>
      <c r="H23" s="57" t="s">
        <v>628</v>
      </c>
      <c r="I23" s="166"/>
    </row>
    <row r="24" spans="2:11" s="38" customFormat="1" x14ac:dyDescent="0.25">
      <c r="B24" s="163" t="s">
        <v>101</v>
      </c>
      <c r="C24" s="142" t="s">
        <v>612</v>
      </c>
      <c r="D24" s="142" t="s">
        <v>629</v>
      </c>
      <c r="E24" s="142" t="s">
        <v>3</v>
      </c>
      <c r="F24" s="57">
        <v>0.67910000000000004</v>
      </c>
      <c r="G24" s="57">
        <v>0.86260000000000003</v>
      </c>
      <c r="H24" s="57">
        <v>0.1835</v>
      </c>
      <c r="I24" s="166" t="s">
        <v>499</v>
      </c>
    </row>
    <row r="25" spans="2:11" s="38" customFormat="1" x14ac:dyDescent="0.25">
      <c r="B25" s="163"/>
      <c r="C25" s="142"/>
      <c r="D25" s="142"/>
      <c r="E25" s="142"/>
      <c r="F25" s="57" t="s">
        <v>614</v>
      </c>
      <c r="G25" s="57" t="s">
        <v>630</v>
      </c>
      <c r="H25" s="57" t="s">
        <v>631</v>
      </c>
      <c r="I25" s="166"/>
    </row>
    <row r="26" spans="2:11" s="38" customFormat="1" x14ac:dyDescent="0.25">
      <c r="B26" s="163"/>
      <c r="C26" s="142"/>
      <c r="D26" s="142"/>
      <c r="E26" s="142" t="s">
        <v>14</v>
      </c>
      <c r="F26" s="57">
        <v>0.66100000000000003</v>
      </c>
      <c r="G26" s="57">
        <v>0.74199999999999999</v>
      </c>
      <c r="H26" s="57">
        <v>8.1000000000000003E-2</v>
      </c>
      <c r="I26" s="166" t="s">
        <v>499</v>
      </c>
    </row>
    <row r="27" spans="2:11" s="38" customFormat="1" x14ac:dyDescent="0.25">
      <c r="B27" s="163"/>
      <c r="C27" s="142"/>
      <c r="D27" s="142"/>
      <c r="E27" s="142"/>
      <c r="F27" s="57" t="s">
        <v>608</v>
      </c>
      <c r="G27" s="57" t="s">
        <v>588</v>
      </c>
      <c r="H27" s="57" t="s">
        <v>632</v>
      </c>
      <c r="I27" s="166"/>
    </row>
    <row r="28" spans="2:11" s="38" customFormat="1" x14ac:dyDescent="0.25">
      <c r="B28" s="163"/>
      <c r="C28" s="142"/>
      <c r="D28" s="142"/>
      <c r="E28" s="142" t="s">
        <v>15</v>
      </c>
      <c r="F28" s="57">
        <v>0.65800000000000003</v>
      </c>
      <c r="G28" s="57">
        <v>0.71799999999999997</v>
      </c>
      <c r="H28" s="57">
        <v>0.06</v>
      </c>
      <c r="I28" s="166" t="s">
        <v>499</v>
      </c>
    </row>
    <row r="29" spans="2:11" s="38" customFormat="1" ht="11.3" thickBot="1" x14ac:dyDescent="0.3">
      <c r="B29" s="164"/>
      <c r="C29" s="165"/>
      <c r="D29" s="165"/>
      <c r="E29" s="165"/>
      <c r="F29" s="63" t="s">
        <v>610</v>
      </c>
      <c r="G29" s="63" t="s">
        <v>633</v>
      </c>
      <c r="H29" s="63" t="s">
        <v>634</v>
      </c>
      <c r="I29" s="167"/>
    </row>
    <row r="30" spans="2:11" x14ac:dyDescent="0.25">
      <c r="B30" s="81"/>
      <c r="C30" s="81"/>
      <c r="D30" s="81"/>
      <c r="E30" s="81"/>
      <c r="F30" s="81"/>
      <c r="G30" s="81"/>
      <c r="H30" s="81"/>
      <c r="I30" s="81"/>
    </row>
    <row r="31" spans="2:11" ht="58.05" customHeight="1" x14ac:dyDescent="0.25">
      <c r="B31" s="134" t="s">
        <v>800</v>
      </c>
      <c r="C31" s="134"/>
      <c r="D31" s="134"/>
      <c r="E31" s="134"/>
      <c r="F31" s="134"/>
      <c r="G31" s="134"/>
      <c r="H31" s="134"/>
      <c r="I31" s="134"/>
      <c r="J31" s="92"/>
      <c r="K31" s="92"/>
    </row>
  </sheetData>
  <mergeCells count="45">
    <mergeCell ref="B31:I31"/>
    <mergeCell ref="I4:I5"/>
    <mergeCell ref="F5:G5"/>
    <mergeCell ref="B4:B5"/>
    <mergeCell ref="C4:C5"/>
    <mergeCell ref="D4:D5"/>
    <mergeCell ref="E4:E5"/>
    <mergeCell ref="H4:H5"/>
    <mergeCell ref="B6:B11"/>
    <mergeCell ref="C6:C11"/>
    <mergeCell ref="D6:D11"/>
    <mergeCell ref="E6:E7"/>
    <mergeCell ref="I6:I7"/>
    <mergeCell ref="E8:E9"/>
    <mergeCell ref="I8:I9"/>
    <mergeCell ref="E10:E11"/>
    <mergeCell ref="I10:I11"/>
    <mergeCell ref="E20:E21"/>
    <mergeCell ref="I20:I21"/>
    <mergeCell ref="E22:E23"/>
    <mergeCell ref="I22:I23"/>
    <mergeCell ref="C12:C17"/>
    <mergeCell ref="D12:D17"/>
    <mergeCell ref="E12:E13"/>
    <mergeCell ref="I12:I13"/>
    <mergeCell ref="E14:E15"/>
    <mergeCell ref="I14:I15"/>
    <mergeCell ref="E16:E17"/>
    <mergeCell ref="I16:I17"/>
    <mergeCell ref="B2:I2"/>
    <mergeCell ref="B24:B29"/>
    <mergeCell ref="C24:C29"/>
    <mergeCell ref="D24:D29"/>
    <mergeCell ref="E24:E25"/>
    <mergeCell ref="I24:I25"/>
    <mergeCell ref="E26:E27"/>
    <mergeCell ref="I26:I27"/>
    <mergeCell ref="E28:E29"/>
    <mergeCell ref="I28:I29"/>
    <mergeCell ref="B18:B23"/>
    <mergeCell ref="C18:C23"/>
    <mergeCell ref="D18:D23"/>
    <mergeCell ref="E18:E19"/>
    <mergeCell ref="I18:I19"/>
    <mergeCell ref="B12:B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54" zoomScale="170" zoomScaleNormal="170" zoomScalePageLayoutView="75" workbookViewId="0">
      <selection activeCell="E12" sqref="E12"/>
    </sheetView>
  </sheetViews>
  <sheetFormatPr defaultColWidth="8.8984375" defaultRowHeight="10.75" x14ac:dyDescent="0.3"/>
  <cols>
    <col min="1" max="1" width="2.3984375" style="81" customWidth="1"/>
    <col min="2" max="2" width="8.59765625" style="81" customWidth="1"/>
    <col min="3" max="3" width="8" style="81" customWidth="1"/>
    <col min="4" max="4" width="9.59765625" style="81" customWidth="1"/>
    <col min="5" max="5" width="44.19921875" style="81" customWidth="1"/>
    <col min="6" max="6" width="10.59765625" style="81" bestFit="1" customWidth="1"/>
    <col min="7" max="7" width="4.796875" style="81" bestFit="1" customWidth="1"/>
    <col min="8" max="16384" width="8.8984375" style="81"/>
  </cols>
  <sheetData>
    <row r="1" spans="1:9" ht="11.3" thickBot="1" x14ac:dyDescent="0.35">
      <c r="A1" s="57"/>
      <c r="B1" s="57"/>
      <c r="C1" s="57"/>
      <c r="D1" s="57"/>
      <c r="E1" s="57"/>
      <c r="F1" s="57"/>
      <c r="G1" s="57"/>
    </row>
    <row r="2" spans="1:9" ht="22.05" customHeight="1" x14ac:dyDescent="0.3">
      <c r="A2" s="57"/>
      <c r="B2" s="135" t="s">
        <v>599</v>
      </c>
      <c r="C2" s="136"/>
      <c r="D2" s="136"/>
      <c r="E2" s="136"/>
      <c r="F2" s="136"/>
      <c r="G2" s="137"/>
      <c r="H2" s="57"/>
      <c r="I2" s="57"/>
    </row>
    <row r="3" spans="1:9" x14ac:dyDescent="0.3">
      <c r="A3" s="57"/>
      <c r="B3" s="56"/>
      <c r="C3" s="57"/>
      <c r="D3" s="57"/>
      <c r="E3" s="57"/>
      <c r="F3" s="57"/>
      <c r="G3" s="82"/>
      <c r="H3" s="57"/>
      <c r="I3" s="57"/>
    </row>
    <row r="4" spans="1:9" s="95" customFormat="1" x14ac:dyDescent="0.3">
      <c r="A4" s="58"/>
      <c r="B4" s="56" t="s">
        <v>99</v>
      </c>
      <c r="C4" s="58" t="s">
        <v>30</v>
      </c>
      <c r="D4" s="58" t="s">
        <v>835</v>
      </c>
      <c r="E4" s="58" t="s">
        <v>28</v>
      </c>
      <c r="F4" s="58" t="s">
        <v>4</v>
      </c>
      <c r="G4" s="67" t="s">
        <v>120</v>
      </c>
      <c r="H4" s="58"/>
      <c r="I4" s="58"/>
    </row>
    <row r="5" spans="1:9" s="68" customFormat="1" x14ac:dyDescent="0.3">
      <c r="A5" s="35"/>
      <c r="B5" s="171" t="s">
        <v>26</v>
      </c>
      <c r="C5" s="172"/>
      <c r="D5" s="35"/>
      <c r="E5" s="35"/>
      <c r="F5" s="35"/>
      <c r="G5" s="9"/>
      <c r="H5" s="35"/>
      <c r="I5" s="35"/>
    </row>
    <row r="6" spans="1:9" s="68" customFormat="1" x14ac:dyDescent="0.3">
      <c r="A6" s="35"/>
      <c r="B6" s="138" t="s">
        <v>100</v>
      </c>
      <c r="C6" s="134" t="s">
        <v>0</v>
      </c>
      <c r="D6" s="57" t="s">
        <v>3</v>
      </c>
      <c r="E6" s="96" t="s">
        <v>735</v>
      </c>
      <c r="F6" s="96" t="s">
        <v>736</v>
      </c>
      <c r="G6" s="97">
        <v>1E-3</v>
      </c>
      <c r="H6" s="35"/>
      <c r="I6" s="35"/>
    </row>
    <row r="7" spans="1:9" s="68" customFormat="1" x14ac:dyDescent="0.3">
      <c r="A7" s="35"/>
      <c r="B7" s="138"/>
      <c r="C7" s="134"/>
      <c r="D7" s="57"/>
      <c r="E7" s="96" t="s">
        <v>737</v>
      </c>
      <c r="F7" s="96"/>
      <c r="G7" s="97"/>
      <c r="H7" s="98"/>
      <c r="I7" s="35"/>
    </row>
    <row r="8" spans="1:9" s="68" customFormat="1" x14ac:dyDescent="0.3">
      <c r="A8" s="35"/>
      <c r="B8" s="138"/>
      <c r="C8" s="134"/>
      <c r="D8" s="57" t="s">
        <v>14</v>
      </c>
      <c r="E8" s="35" t="s">
        <v>427</v>
      </c>
      <c r="F8" s="35" t="s">
        <v>320</v>
      </c>
      <c r="G8" s="31" t="s">
        <v>242</v>
      </c>
      <c r="H8" s="98"/>
      <c r="I8" s="35"/>
    </row>
    <row r="9" spans="1:9" s="68" customFormat="1" x14ac:dyDescent="0.3">
      <c r="A9" s="35"/>
      <c r="B9" s="138"/>
      <c r="C9" s="134"/>
      <c r="D9" s="57"/>
      <c r="E9" s="35" t="s">
        <v>18</v>
      </c>
      <c r="F9" s="35"/>
      <c r="G9" s="31"/>
      <c r="H9" s="98"/>
      <c r="I9" s="35"/>
    </row>
    <row r="10" spans="1:9" s="68" customFormat="1" x14ac:dyDescent="0.3">
      <c r="A10" s="35"/>
      <c r="B10" s="138"/>
      <c r="C10" s="134"/>
      <c r="D10" s="57" t="s">
        <v>15</v>
      </c>
      <c r="E10" s="35" t="s">
        <v>428</v>
      </c>
      <c r="F10" s="35" t="s">
        <v>321</v>
      </c>
      <c r="G10" s="31">
        <v>1E-3</v>
      </c>
      <c r="H10" s="98"/>
      <c r="I10" s="35"/>
    </row>
    <row r="11" spans="1:9" s="68" customFormat="1" x14ac:dyDescent="0.3">
      <c r="A11" s="35"/>
      <c r="B11" s="138"/>
      <c r="C11" s="134"/>
      <c r="D11" s="57"/>
      <c r="E11" s="35" t="s">
        <v>19</v>
      </c>
      <c r="F11" s="35"/>
      <c r="G11" s="31"/>
      <c r="H11" s="98"/>
      <c r="I11" s="35"/>
    </row>
    <row r="12" spans="1:9" s="68" customFormat="1" x14ac:dyDescent="0.3">
      <c r="A12" s="35"/>
      <c r="B12" s="138" t="s">
        <v>102</v>
      </c>
      <c r="C12" s="134" t="s">
        <v>1</v>
      </c>
      <c r="D12" s="57" t="s">
        <v>3</v>
      </c>
      <c r="E12" s="96" t="s">
        <v>740</v>
      </c>
      <c r="F12" s="96" t="s">
        <v>741</v>
      </c>
      <c r="G12" s="97">
        <v>1.7000000000000001E-2</v>
      </c>
      <c r="H12" s="35"/>
      <c r="I12" s="35"/>
    </row>
    <row r="13" spans="1:9" s="68" customFormat="1" ht="21.5" x14ac:dyDescent="0.3">
      <c r="A13" s="35"/>
      <c r="B13" s="138"/>
      <c r="C13" s="134"/>
      <c r="D13" s="57"/>
      <c r="E13" s="96" t="s">
        <v>739</v>
      </c>
      <c r="F13" s="96"/>
      <c r="G13" s="97"/>
      <c r="H13" s="98"/>
      <c r="I13" s="35"/>
    </row>
    <row r="14" spans="1:9" s="68" customFormat="1" x14ac:dyDescent="0.3">
      <c r="A14" s="35"/>
      <c r="B14" s="138"/>
      <c r="C14" s="134"/>
      <c r="D14" s="57" t="s">
        <v>14</v>
      </c>
      <c r="E14" s="35" t="s">
        <v>429</v>
      </c>
      <c r="F14" s="35" t="s">
        <v>322</v>
      </c>
      <c r="G14" s="31" t="s">
        <v>242</v>
      </c>
      <c r="H14" s="98"/>
      <c r="I14" s="35"/>
    </row>
    <row r="15" spans="1:9" s="68" customFormat="1" ht="21.5" x14ac:dyDescent="0.3">
      <c r="A15" s="35"/>
      <c r="B15" s="138"/>
      <c r="C15" s="134"/>
      <c r="D15" s="57"/>
      <c r="E15" s="35" t="s">
        <v>675</v>
      </c>
      <c r="F15" s="35"/>
      <c r="G15" s="31"/>
      <c r="H15" s="98"/>
      <c r="I15" s="35"/>
    </row>
    <row r="16" spans="1:9" s="68" customFormat="1" x14ac:dyDescent="0.3">
      <c r="A16" s="35"/>
      <c r="B16" s="138"/>
      <c r="C16" s="134"/>
      <c r="D16" s="57" t="s">
        <v>15</v>
      </c>
      <c r="E16" s="35" t="s">
        <v>430</v>
      </c>
      <c r="F16" s="35" t="s">
        <v>323</v>
      </c>
      <c r="G16" s="31">
        <v>2E-3</v>
      </c>
      <c r="H16" s="98"/>
      <c r="I16" s="35"/>
    </row>
    <row r="17" spans="1:10" s="68" customFormat="1" ht="21.5" x14ac:dyDescent="0.3">
      <c r="A17" s="35"/>
      <c r="B17" s="138"/>
      <c r="C17" s="134"/>
      <c r="D17" s="57"/>
      <c r="E17" s="35" t="s">
        <v>676</v>
      </c>
      <c r="F17" s="35"/>
      <c r="G17" s="31"/>
      <c r="H17" s="98"/>
      <c r="I17" s="35"/>
    </row>
    <row r="18" spans="1:10" s="68" customFormat="1" x14ac:dyDescent="0.3">
      <c r="A18" s="35"/>
      <c r="B18" s="138" t="s">
        <v>103</v>
      </c>
      <c r="C18" s="134" t="s">
        <v>5</v>
      </c>
      <c r="D18" s="57" t="s">
        <v>3</v>
      </c>
      <c r="E18" s="96" t="s">
        <v>431</v>
      </c>
      <c r="F18" s="96" t="s">
        <v>324</v>
      </c>
      <c r="G18" s="97">
        <v>1.2E-2</v>
      </c>
      <c r="H18" s="35"/>
      <c r="I18" s="35"/>
    </row>
    <row r="19" spans="1:10" s="68" customFormat="1" ht="21.5" x14ac:dyDescent="0.3">
      <c r="A19" s="35"/>
      <c r="B19" s="138"/>
      <c r="C19" s="134"/>
      <c r="D19" s="57"/>
      <c r="E19" s="96" t="s">
        <v>738</v>
      </c>
      <c r="F19" s="96"/>
      <c r="G19" s="97"/>
      <c r="H19" s="98"/>
      <c r="I19" s="35"/>
    </row>
    <row r="20" spans="1:10" s="68" customFormat="1" x14ac:dyDescent="0.3">
      <c r="A20" s="35"/>
      <c r="B20" s="138"/>
      <c r="C20" s="134"/>
      <c r="D20" s="57" t="s">
        <v>14</v>
      </c>
      <c r="E20" s="35" t="s">
        <v>432</v>
      </c>
      <c r="F20" s="35" t="s">
        <v>325</v>
      </c>
      <c r="G20" s="31" t="s">
        <v>242</v>
      </c>
      <c r="H20" s="98"/>
      <c r="I20" s="35"/>
    </row>
    <row r="21" spans="1:10" s="68" customFormat="1" ht="21.5" x14ac:dyDescent="0.3">
      <c r="A21" s="35"/>
      <c r="B21" s="138"/>
      <c r="C21" s="134"/>
      <c r="D21" s="57"/>
      <c r="E21" s="35" t="s">
        <v>20</v>
      </c>
      <c r="F21" s="35"/>
      <c r="G21" s="31"/>
      <c r="H21" s="98"/>
      <c r="I21" s="35"/>
    </row>
    <row r="22" spans="1:10" s="68" customFormat="1" x14ac:dyDescent="0.3">
      <c r="A22" s="35"/>
      <c r="B22" s="138"/>
      <c r="C22" s="134"/>
      <c r="D22" s="57" t="s">
        <v>15</v>
      </c>
      <c r="E22" s="35" t="s">
        <v>433</v>
      </c>
      <c r="F22" s="35" t="s">
        <v>326</v>
      </c>
      <c r="G22" s="31">
        <v>3.0000000000000001E-3</v>
      </c>
      <c r="H22" s="98"/>
      <c r="I22" s="35"/>
    </row>
    <row r="23" spans="1:10" s="68" customFormat="1" ht="21.5" x14ac:dyDescent="0.3">
      <c r="A23" s="35"/>
      <c r="B23" s="138"/>
      <c r="C23" s="134"/>
      <c r="D23" s="57"/>
      <c r="E23" s="35" t="s">
        <v>21</v>
      </c>
      <c r="F23" s="35"/>
      <c r="G23" s="31"/>
      <c r="H23" s="98"/>
      <c r="I23" s="35"/>
    </row>
    <row r="24" spans="1:10" s="68" customFormat="1" x14ac:dyDescent="0.3">
      <c r="A24" s="35"/>
      <c r="B24" s="138" t="s">
        <v>101</v>
      </c>
      <c r="C24" s="134" t="s">
        <v>2</v>
      </c>
      <c r="D24" s="57" t="s">
        <v>3</v>
      </c>
      <c r="E24" s="96" t="s">
        <v>434</v>
      </c>
      <c r="F24" s="96" t="s">
        <v>327</v>
      </c>
      <c r="G24" s="97">
        <v>3.7999999999999999E-2</v>
      </c>
      <c r="H24" s="35"/>
      <c r="I24" s="35"/>
    </row>
    <row r="25" spans="1:10" s="68" customFormat="1" ht="32.25" x14ac:dyDescent="0.3">
      <c r="A25" s="35"/>
      <c r="B25" s="138"/>
      <c r="C25" s="134"/>
      <c r="D25" s="57"/>
      <c r="E25" s="96" t="s">
        <v>742</v>
      </c>
      <c r="F25" s="96"/>
      <c r="G25" s="97"/>
      <c r="H25" s="96"/>
      <c r="I25" s="96"/>
      <c r="J25" s="96"/>
    </row>
    <row r="26" spans="1:10" s="68" customFormat="1" x14ac:dyDescent="0.3">
      <c r="A26" s="35"/>
      <c r="B26" s="138"/>
      <c r="C26" s="134"/>
      <c r="D26" s="57" t="s">
        <v>14</v>
      </c>
      <c r="E26" s="35" t="s">
        <v>435</v>
      </c>
      <c r="F26" s="35" t="s">
        <v>328</v>
      </c>
      <c r="G26" s="31" t="s">
        <v>242</v>
      </c>
      <c r="H26" s="35"/>
      <c r="I26" s="96"/>
      <c r="J26" s="96"/>
    </row>
    <row r="27" spans="1:10" s="68" customFormat="1" ht="32.25" x14ac:dyDescent="0.3">
      <c r="A27" s="35"/>
      <c r="B27" s="138"/>
      <c r="C27" s="134"/>
      <c r="D27" s="57"/>
      <c r="E27" s="35" t="s">
        <v>678</v>
      </c>
      <c r="F27" s="35"/>
      <c r="G27" s="31"/>
      <c r="H27" s="35"/>
      <c r="I27" s="96"/>
      <c r="J27" s="96"/>
    </row>
    <row r="28" spans="1:10" s="68" customFormat="1" x14ac:dyDescent="0.3">
      <c r="A28" s="35"/>
      <c r="B28" s="138"/>
      <c r="C28" s="134"/>
      <c r="D28" s="57" t="s">
        <v>15</v>
      </c>
      <c r="E28" s="35" t="s">
        <v>436</v>
      </c>
      <c r="F28" s="35" t="s">
        <v>329</v>
      </c>
      <c r="G28" s="31">
        <v>6.0000000000000001E-3</v>
      </c>
      <c r="H28" s="96"/>
      <c r="I28" s="96"/>
      <c r="J28" s="96"/>
    </row>
    <row r="29" spans="1:10" s="68" customFormat="1" ht="32.25" x14ac:dyDescent="0.3">
      <c r="A29" s="35"/>
      <c r="B29" s="138"/>
      <c r="C29" s="134"/>
      <c r="D29" s="35"/>
      <c r="E29" s="35" t="s">
        <v>677</v>
      </c>
      <c r="F29" s="96"/>
      <c r="G29" s="97"/>
      <c r="H29" s="35"/>
      <c r="I29" s="35"/>
    </row>
    <row r="30" spans="1:10" s="68" customFormat="1" x14ac:dyDescent="0.3">
      <c r="A30" s="35"/>
      <c r="B30" s="138"/>
      <c r="C30" s="134"/>
      <c r="D30" s="35" t="s">
        <v>228</v>
      </c>
      <c r="E30" s="35" t="s">
        <v>229</v>
      </c>
      <c r="F30" s="96" t="s">
        <v>230</v>
      </c>
      <c r="G30" s="97" t="s">
        <v>242</v>
      </c>
      <c r="H30" s="35"/>
      <c r="I30" s="35"/>
    </row>
    <row r="31" spans="1:10" s="68" customFormat="1" x14ac:dyDescent="0.3">
      <c r="A31" s="35"/>
      <c r="B31" s="138"/>
      <c r="C31" s="134"/>
      <c r="D31" s="35"/>
      <c r="E31" s="35" t="s">
        <v>488</v>
      </c>
      <c r="F31" s="96"/>
      <c r="G31" s="97"/>
      <c r="H31" s="35"/>
      <c r="I31" s="35"/>
    </row>
    <row r="32" spans="1:10" s="68" customFormat="1" x14ac:dyDescent="0.3">
      <c r="A32" s="35"/>
      <c r="B32" s="171" t="s">
        <v>27</v>
      </c>
      <c r="C32" s="172"/>
      <c r="D32" s="35"/>
      <c r="E32" s="35"/>
      <c r="F32" s="96"/>
      <c r="G32" s="97"/>
      <c r="H32" s="35"/>
      <c r="I32" s="35"/>
    </row>
    <row r="33" spans="1:9" s="68" customFormat="1" x14ac:dyDescent="0.3">
      <c r="A33" s="35"/>
      <c r="B33" s="138" t="s">
        <v>100</v>
      </c>
      <c r="C33" s="134" t="s">
        <v>0</v>
      </c>
      <c r="D33" s="57" t="s">
        <v>3</v>
      </c>
      <c r="E33" s="35" t="s">
        <v>743</v>
      </c>
      <c r="F33" s="35" t="s">
        <v>744</v>
      </c>
      <c r="G33" s="31" t="s">
        <v>242</v>
      </c>
      <c r="H33" s="35"/>
      <c r="I33" s="35"/>
    </row>
    <row r="34" spans="1:9" s="68" customFormat="1" x14ac:dyDescent="0.3">
      <c r="A34" s="35"/>
      <c r="B34" s="138"/>
      <c r="C34" s="134"/>
      <c r="D34" s="57"/>
      <c r="E34" s="35" t="s">
        <v>745</v>
      </c>
      <c r="F34" s="35"/>
      <c r="G34" s="31"/>
      <c r="H34" s="35"/>
      <c r="I34" s="35"/>
    </row>
    <row r="35" spans="1:9" s="68" customFormat="1" x14ac:dyDescent="0.3">
      <c r="A35" s="35"/>
      <c r="B35" s="138"/>
      <c r="C35" s="134"/>
      <c r="D35" s="57" t="s">
        <v>14</v>
      </c>
      <c r="E35" s="35" t="s">
        <v>438</v>
      </c>
      <c r="F35" s="35" t="s">
        <v>331</v>
      </c>
      <c r="G35" s="31" t="s">
        <v>242</v>
      </c>
      <c r="H35" s="35"/>
      <c r="I35" s="35"/>
    </row>
    <row r="36" spans="1:9" s="68" customFormat="1" x14ac:dyDescent="0.3">
      <c r="A36" s="35"/>
      <c r="B36" s="138"/>
      <c r="C36" s="134"/>
      <c r="D36" s="57"/>
      <c r="E36" s="35" t="s">
        <v>22</v>
      </c>
      <c r="F36" s="35"/>
      <c r="G36" s="31"/>
      <c r="H36" s="35"/>
      <c r="I36" s="35"/>
    </row>
    <row r="37" spans="1:9" s="68" customFormat="1" x14ac:dyDescent="0.3">
      <c r="A37" s="35"/>
      <c r="B37" s="138"/>
      <c r="C37" s="134"/>
      <c r="D37" s="57" t="s">
        <v>15</v>
      </c>
      <c r="E37" s="35" t="s">
        <v>437</v>
      </c>
      <c r="F37" s="35" t="s">
        <v>330</v>
      </c>
      <c r="G37" s="31" t="s">
        <v>242</v>
      </c>
      <c r="H37" s="35"/>
      <c r="I37" s="35"/>
    </row>
    <row r="38" spans="1:9" s="68" customFormat="1" x14ac:dyDescent="0.3">
      <c r="A38" s="35"/>
      <c r="B38" s="138"/>
      <c r="C38" s="134"/>
      <c r="D38" s="57"/>
      <c r="E38" s="35" t="s">
        <v>23</v>
      </c>
      <c r="F38" s="35"/>
      <c r="G38" s="31"/>
      <c r="H38" s="35"/>
      <c r="I38" s="35"/>
    </row>
    <row r="39" spans="1:9" s="68" customFormat="1" x14ac:dyDescent="0.3">
      <c r="A39" s="35"/>
      <c r="B39" s="138" t="s">
        <v>102</v>
      </c>
      <c r="C39" s="134" t="s">
        <v>1</v>
      </c>
      <c r="D39" s="57" t="s">
        <v>3</v>
      </c>
      <c r="E39" s="35" t="s">
        <v>747</v>
      </c>
      <c r="F39" s="35" t="s">
        <v>748</v>
      </c>
      <c r="G39" s="31" t="s">
        <v>242</v>
      </c>
      <c r="H39" s="35"/>
      <c r="I39" s="35"/>
    </row>
    <row r="40" spans="1:9" s="68" customFormat="1" ht="21.5" x14ac:dyDescent="0.3">
      <c r="A40" s="35"/>
      <c r="B40" s="138"/>
      <c r="C40" s="134"/>
      <c r="D40" s="57"/>
      <c r="E40" s="35" t="s">
        <v>746</v>
      </c>
      <c r="F40" s="35"/>
      <c r="G40" s="31"/>
      <c r="H40" s="35"/>
      <c r="I40" s="35"/>
    </row>
    <row r="41" spans="1:9" s="68" customFormat="1" x14ac:dyDescent="0.3">
      <c r="A41" s="35"/>
      <c r="B41" s="138"/>
      <c r="C41" s="134"/>
      <c r="D41" s="57" t="s">
        <v>14</v>
      </c>
      <c r="E41" s="35" t="s">
        <v>440</v>
      </c>
      <c r="F41" s="35" t="s">
        <v>333</v>
      </c>
      <c r="G41" s="31" t="s">
        <v>242</v>
      </c>
      <c r="H41" s="35"/>
      <c r="I41" s="35"/>
    </row>
    <row r="42" spans="1:9" s="68" customFormat="1" ht="21.5" x14ac:dyDescent="0.3">
      <c r="A42" s="35"/>
      <c r="B42" s="138"/>
      <c r="C42" s="134"/>
      <c r="D42" s="57"/>
      <c r="E42" s="35" t="s">
        <v>679</v>
      </c>
      <c r="F42" s="35"/>
      <c r="G42" s="31"/>
      <c r="H42" s="35"/>
      <c r="I42" s="35"/>
    </row>
    <row r="43" spans="1:9" s="68" customFormat="1" x14ac:dyDescent="0.3">
      <c r="A43" s="35"/>
      <c r="B43" s="138"/>
      <c r="C43" s="134"/>
      <c r="D43" s="57" t="s">
        <v>15</v>
      </c>
      <c r="E43" s="35" t="s">
        <v>439</v>
      </c>
      <c r="F43" s="35" t="s">
        <v>332</v>
      </c>
      <c r="G43" s="31" t="s">
        <v>242</v>
      </c>
      <c r="H43" s="35"/>
      <c r="I43" s="35"/>
    </row>
    <row r="44" spans="1:9" s="68" customFormat="1" ht="21.5" x14ac:dyDescent="0.3">
      <c r="A44" s="35"/>
      <c r="B44" s="138"/>
      <c r="C44" s="134"/>
      <c r="D44" s="57"/>
      <c r="E44" s="35" t="s">
        <v>680</v>
      </c>
      <c r="F44" s="35"/>
      <c r="G44" s="31"/>
      <c r="H44" s="35"/>
      <c r="I44" s="35"/>
    </row>
    <row r="45" spans="1:9" s="68" customFormat="1" x14ac:dyDescent="0.3">
      <c r="A45" s="35"/>
      <c r="B45" s="138" t="s">
        <v>103</v>
      </c>
      <c r="C45" s="134" t="s">
        <v>5</v>
      </c>
      <c r="D45" s="57" t="s">
        <v>3</v>
      </c>
      <c r="E45" s="35" t="s">
        <v>750</v>
      </c>
      <c r="F45" s="35" t="s">
        <v>751</v>
      </c>
      <c r="G45" s="31" t="s">
        <v>242</v>
      </c>
      <c r="H45" s="35"/>
      <c r="I45" s="35"/>
    </row>
    <row r="46" spans="1:9" s="68" customFormat="1" ht="21.5" x14ac:dyDescent="0.3">
      <c r="A46" s="35"/>
      <c r="B46" s="138"/>
      <c r="C46" s="134"/>
      <c r="D46" s="57"/>
      <c r="E46" s="35" t="s">
        <v>749</v>
      </c>
      <c r="F46" s="35"/>
      <c r="G46" s="31"/>
      <c r="H46" s="35"/>
      <c r="I46" s="35"/>
    </row>
    <row r="47" spans="1:9" s="68" customFormat="1" x14ac:dyDescent="0.3">
      <c r="A47" s="35"/>
      <c r="B47" s="138"/>
      <c r="C47" s="134"/>
      <c r="D47" s="57" t="s">
        <v>14</v>
      </c>
      <c r="E47" s="35" t="s">
        <v>442</v>
      </c>
      <c r="F47" s="35" t="s">
        <v>335</v>
      </c>
      <c r="G47" s="31" t="s">
        <v>242</v>
      </c>
      <c r="H47" s="35"/>
      <c r="I47" s="35"/>
    </row>
    <row r="48" spans="1:9" s="68" customFormat="1" ht="21.5" x14ac:dyDescent="0.3">
      <c r="A48" s="35"/>
      <c r="B48" s="138"/>
      <c r="C48" s="134"/>
      <c r="D48" s="57"/>
      <c r="E48" s="35" t="s">
        <v>24</v>
      </c>
      <c r="F48" s="35"/>
      <c r="G48" s="31"/>
      <c r="H48" s="35"/>
      <c r="I48" s="35"/>
    </row>
    <row r="49" spans="1:9" s="68" customFormat="1" x14ac:dyDescent="0.3">
      <c r="A49" s="35"/>
      <c r="B49" s="138"/>
      <c r="C49" s="134"/>
      <c r="D49" s="57" t="s">
        <v>15</v>
      </c>
      <c r="E49" s="35" t="s">
        <v>441</v>
      </c>
      <c r="F49" s="35" t="s">
        <v>334</v>
      </c>
      <c r="G49" s="9" t="s">
        <v>242</v>
      </c>
      <c r="H49" s="35"/>
      <c r="I49" s="35"/>
    </row>
    <row r="50" spans="1:9" s="68" customFormat="1" ht="21.5" x14ac:dyDescent="0.3">
      <c r="A50" s="35"/>
      <c r="B50" s="138"/>
      <c r="C50" s="134"/>
      <c r="D50" s="57"/>
      <c r="E50" s="35" t="s">
        <v>25</v>
      </c>
      <c r="F50" s="35"/>
      <c r="G50" s="9"/>
      <c r="H50" s="35"/>
      <c r="I50" s="35"/>
    </row>
    <row r="51" spans="1:9" s="68" customFormat="1" x14ac:dyDescent="0.3">
      <c r="A51" s="35"/>
      <c r="B51" s="138" t="s">
        <v>101</v>
      </c>
      <c r="C51" s="134" t="s">
        <v>2</v>
      </c>
      <c r="D51" s="57" t="s">
        <v>3</v>
      </c>
      <c r="E51" s="35" t="s">
        <v>752</v>
      </c>
      <c r="F51" s="35" t="s">
        <v>753</v>
      </c>
      <c r="G51" s="31" t="s">
        <v>242</v>
      </c>
      <c r="H51" s="35"/>
      <c r="I51" s="35"/>
    </row>
    <row r="52" spans="1:9" s="68" customFormat="1" ht="32.25" x14ac:dyDescent="0.3">
      <c r="A52" s="35"/>
      <c r="B52" s="138"/>
      <c r="C52" s="134"/>
      <c r="D52" s="57"/>
      <c r="E52" s="35" t="s">
        <v>754</v>
      </c>
      <c r="F52" s="35"/>
      <c r="G52" s="9"/>
      <c r="H52" s="35"/>
      <c r="I52" s="35"/>
    </row>
    <row r="53" spans="1:9" s="68" customFormat="1" x14ac:dyDescent="0.3">
      <c r="A53" s="35"/>
      <c r="B53" s="138"/>
      <c r="C53" s="134"/>
      <c r="D53" s="57" t="s">
        <v>14</v>
      </c>
      <c r="E53" s="35" t="s">
        <v>444</v>
      </c>
      <c r="F53" s="35" t="s">
        <v>337</v>
      </c>
      <c r="G53" s="9" t="s">
        <v>242</v>
      </c>
      <c r="H53" s="35"/>
      <c r="I53" s="35"/>
    </row>
    <row r="54" spans="1:9" s="68" customFormat="1" ht="32.25" x14ac:dyDescent="0.3">
      <c r="A54" s="35"/>
      <c r="B54" s="138"/>
      <c r="C54" s="134"/>
      <c r="D54" s="57"/>
      <c r="E54" s="35" t="s">
        <v>681</v>
      </c>
      <c r="F54" s="35"/>
      <c r="G54" s="9"/>
      <c r="H54" s="35"/>
      <c r="I54" s="35"/>
    </row>
    <row r="55" spans="1:9" s="68" customFormat="1" x14ac:dyDescent="0.3">
      <c r="A55" s="35"/>
      <c r="B55" s="138"/>
      <c r="C55" s="134"/>
      <c r="D55" s="57" t="s">
        <v>15</v>
      </c>
      <c r="E55" s="35" t="s">
        <v>443</v>
      </c>
      <c r="F55" s="35" t="s">
        <v>336</v>
      </c>
      <c r="G55" s="9" t="s">
        <v>242</v>
      </c>
      <c r="H55" s="35"/>
      <c r="I55" s="35"/>
    </row>
    <row r="56" spans="1:9" s="68" customFormat="1" ht="32.25" x14ac:dyDescent="0.3">
      <c r="A56" s="35"/>
      <c r="B56" s="138"/>
      <c r="C56" s="134"/>
      <c r="D56" s="57"/>
      <c r="E56" s="35" t="s">
        <v>682</v>
      </c>
      <c r="F56" s="35"/>
      <c r="G56" s="9"/>
      <c r="H56" s="35"/>
      <c r="I56" s="35"/>
    </row>
    <row r="57" spans="1:9" x14ac:dyDescent="0.3">
      <c r="A57" s="57"/>
      <c r="B57" s="138"/>
      <c r="C57" s="134"/>
      <c r="D57" s="57" t="s">
        <v>228</v>
      </c>
      <c r="E57" s="57" t="s">
        <v>790</v>
      </c>
      <c r="F57" s="35" t="s">
        <v>789</v>
      </c>
      <c r="G57" s="9" t="s">
        <v>242</v>
      </c>
      <c r="H57" s="57"/>
      <c r="I57" s="57"/>
    </row>
    <row r="58" spans="1:9" ht="11.3" thickBot="1" x14ac:dyDescent="0.35">
      <c r="A58" s="57"/>
      <c r="B58" s="139"/>
      <c r="C58" s="140"/>
      <c r="D58" s="63"/>
      <c r="E58" s="63" t="s">
        <v>791</v>
      </c>
      <c r="F58" s="63"/>
      <c r="G58" s="99"/>
      <c r="H58" s="57"/>
      <c r="I58" s="57"/>
    </row>
    <row r="59" spans="1:9" x14ac:dyDescent="0.3">
      <c r="B59" s="57"/>
      <c r="C59" s="57"/>
      <c r="D59" s="57"/>
      <c r="E59" s="57"/>
      <c r="F59" s="57"/>
      <c r="G59" s="57"/>
      <c r="H59" s="57"/>
      <c r="I59" s="57"/>
    </row>
    <row r="60" spans="1:9" ht="52.15" customHeight="1" x14ac:dyDescent="0.3">
      <c r="B60" s="141" t="s">
        <v>802</v>
      </c>
      <c r="C60" s="141"/>
      <c r="D60" s="141"/>
      <c r="E60" s="141"/>
      <c r="F60" s="141"/>
      <c r="G60" s="141"/>
      <c r="H60" s="57"/>
      <c r="I60" s="57"/>
    </row>
    <row r="61" spans="1:9" x14ac:dyDescent="0.3">
      <c r="B61" s="57"/>
      <c r="C61" s="57"/>
      <c r="D61" s="57"/>
      <c r="E61" s="57"/>
      <c r="F61" s="57"/>
      <c r="G61" s="57"/>
      <c r="H61" s="57"/>
      <c r="I61" s="57"/>
    </row>
    <row r="62" spans="1:9" x14ac:dyDescent="0.3">
      <c r="B62" s="74"/>
    </row>
  </sheetData>
  <mergeCells count="20">
    <mergeCell ref="C51:C58"/>
    <mergeCell ref="B51:B58"/>
    <mergeCell ref="B5:C5"/>
    <mergeCell ref="B32:C32"/>
    <mergeCell ref="B60:G60"/>
    <mergeCell ref="B18:B23"/>
    <mergeCell ref="C18:C23"/>
    <mergeCell ref="B24:B31"/>
    <mergeCell ref="C24:C31"/>
    <mergeCell ref="B33:B38"/>
    <mergeCell ref="C33:C38"/>
    <mergeCell ref="B39:B44"/>
    <mergeCell ref="C39:C44"/>
    <mergeCell ref="B45:B50"/>
    <mergeCell ref="C45:C50"/>
    <mergeCell ref="B2:G2"/>
    <mergeCell ref="B6:B11"/>
    <mergeCell ref="C6:C11"/>
    <mergeCell ref="B12:B17"/>
    <mergeCell ref="C12:C17"/>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Suppl Table 1 included excluded</vt:lpstr>
      <vt:lpstr>Suppl Table 2 main betas</vt:lpstr>
      <vt:lpstr>Suppl Table 3 pooled analysis</vt:lpstr>
      <vt:lpstr>Suppl Table 4 A1C binary</vt:lpstr>
      <vt:lpstr>Suppl Table 5 exclude FG</vt:lpstr>
      <vt:lpstr>Suppl Table 6 include HbA1c</vt:lpstr>
      <vt:lpstr>Suppl Table 7 race interaction</vt:lpstr>
      <vt:lpstr>Suppl Table 8 AUC HbA1c base</vt:lpstr>
      <vt:lpstr>Suppl Table 9 IFG</vt:lpstr>
      <vt:lpstr>Supp Table 10 IFG AUC</vt:lpstr>
      <vt:lpstr>Suppl Table 11 short long term</vt:lpstr>
      <vt:lpstr>Suppl Tabe 12 pred risk class</vt:lpstr>
      <vt:lpstr>'Supp Table 10 IFG AUC'!Print_Area</vt:lpstr>
      <vt:lpstr>'Suppl Tabe 12 pred risk class'!Print_Area</vt:lpstr>
      <vt:lpstr>'Suppl Table 1 included excluded'!Print_Area</vt:lpstr>
      <vt:lpstr>'Suppl Table 11 short long term'!Print_Area</vt:lpstr>
      <vt:lpstr>'Suppl Table 2 main betas'!Print_Area</vt:lpstr>
      <vt:lpstr>'Suppl Table 3 pooled analysis'!Print_Area</vt:lpstr>
      <vt:lpstr>'Suppl Table 4 A1C binary'!Print_Area</vt:lpstr>
      <vt:lpstr>'Suppl Table 5 exclude FG'!Print_Area</vt:lpstr>
      <vt:lpstr>'Suppl Table 6 include HbA1c'!Print_Area</vt:lpstr>
      <vt:lpstr>'Suppl Table 7 race interaction'!Print_Area</vt:lpstr>
      <vt:lpstr>'Suppl Table 8 AUC HbA1c base'!Print_Area</vt:lpstr>
      <vt:lpstr>'Suppl Table 9 IFG'!Print_Area</vt:lpstr>
    </vt:vector>
  </TitlesOfParts>
  <Company>Partners HealthCare System,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Information Systems</dc:creator>
  <cp:lastModifiedBy>Aaron Leong</cp:lastModifiedBy>
  <dcterms:created xsi:type="dcterms:W3CDTF">2016-12-08T18:47:09Z</dcterms:created>
  <dcterms:modified xsi:type="dcterms:W3CDTF">2017-06-23T18:27:33Z</dcterms:modified>
</cp:coreProperties>
</file>